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dmin\Pension_Planning\"/>
    </mc:Choice>
  </mc:AlternateContent>
  <xr:revisionPtr revIDLastSave="0" documentId="8_{4248C1EF-1859-4032-80A5-FB0B20125F4D}" xr6:coauthVersionLast="47" xr6:coauthVersionMax="47" xr10:uidLastSave="{00000000-0000-0000-0000-000000000000}"/>
  <bookViews>
    <workbookView xWindow="-120" yWindow="-120" windowWidth="29040" windowHeight="15990" xr2:uid="{A67A9C78-B45D-4621-A1A6-AF4DC10F92D0}"/>
  </bookViews>
  <sheets>
    <sheet name="Monthly 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2" i="1" l="1"/>
  <c r="S48" i="1"/>
  <c r="T48" i="1" s="1"/>
  <c r="R48" i="1"/>
  <c r="R53" i="1"/>
  <c r="Q57" i="1"/>
  <c r="Q59" i="1" s="1"/>
  <c r="Q56" i="1"/>
  <c r="Q55" i="1"/>
  <c r="Q54" i="1"/>
  <c r="Q53" i="1"/>
  <c r="Q52" i="1"/>
  <c r="Q51" i="1"/>
  <c r="Q50" i="1"/>
  <c r="P51" i="1"/>
  <c r="P52" i="1" s="1"/>
  <c r="P53" i="1" s="1"/>
  <c r="P54" i="1" s="1"/>
  <c r="P55" i="1" s="1"/>
  <c r="P57" i="1" s="1"/>
  <c r="Q25" i="1"/>
  <c r="A713" i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712" i="1"/>
  <c r="Q29" i="1"/>
  <c r="P29" i="1" s="1"/>
  <c r="P28" i="1"/>
  <c r="F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C4" i="1"/>
  <c r="B4" i="1" s="1"/>
  <c r="D4" i="1"/>
  <c r="R54" i="1" l="1"/>
  <c r="R50" i="1"/>
  <c r="R51" i="1"/>
  <c r="R56" i="1"/>
  <c r="R57" i="1"/>
  <c r="R59" i="1" s="1"/>
  <c r="R55" i="1"/>
  <c r="S50" i="1"/>
  <c r="S52" i="1"/>
  <c r="S54" i="1"/>
  <c r="S56" i="1"/>
  <c r="S51" i="1"/>
  <c r="S53" i="1"/>
  <c r="S55" i="1"/>
  <c r="T57" i="1"/>
  <c r="T59" i="1" s="1"/>
  <c r="T55" i="1"/>
  <c r="T53" i="1"/>
  <c r="T51" i="1"/>
  <c r="U48" i="1"/>
  <c r="T56" i="1"/>
  <c r="T54" i="1"/>
  <c r="T52" i="1"/>
  <c r="T50" i="1"/>
  <c r="S57" i="1"/>
  <c r="S59" i="1" s="1"/>
  <c r="Q30" i="1"/>
  <c r="P30" i="1" s="1"/>
  <c r="K4" i="1"/>
  <c r="J4" i="1"/>
  <c r="L4" i="1"/>
  <c r="M4" i="1"/>
  <c r="C5" i="1"/>
  <c r="K5" i="1" s="1"/>
  <c r="E4" i="1"/>
  <c r="H4" i="1" s="1"/>
  <c r="I4" i="1" s="1"/>
  <c r="U57" i="1" l="1"/>
  <c r="U59" i="1" s="1"/>
  <c r="U55" i="1"/>
  <c r="U53" i="1"/>
  <c r="U51" i="1"/>
  <c r="U54" i="1"/>
  <c r="U56" i="1"/>
  <c r="U52" i="1"/>
  <c r="U50" i="1"/>
  <c r="V48" i="1"/>
  <c r="Q31" i="1"/>
  <c r="Q32" i="1" s="1"/>
  <c r="P31" i="1"/>
  <c r="N4" i="1"/>
  <c r="D5" i="1" s="1"/>
  <c r="L5" i="1"/>
  <c r="J5" i="1"/>
  <c r="C6" i="1"/>
  <c r="K6" i="1" s="1"/>
  <c r="M5" i="1"/>
  <c r="B5" i="1"/>
  <c r="F5" i="1"/>
  <c r="E5" i="1"/>
  <c r="W48" i="1" l="1"/>
  <c r="V56" i="1"/>
  <c r="V54" i="1"/>
  <c r="V52" i="1"/>
  <c r="V50" i="1"/>
  <c r="V57" i="1"/>
  <c r="V59" i="1" s="1"/>
  <c r="V55" i="1"/>
  <c r="V53" i="1"/>
  <c r="V51" i="1"/>
  <c r="H5" i="1"/>
  <c r="Q33" i="1"/>
  <c r="P32" i="1"/>
  <c r="L6" i="1"/>
  <c r="J6" i="1"/>
  <c r="C7" i="1"/>
  <c r="K7" i="1" s="1"/>
  <c r="B6" i="1"/>
  <c r="M6" i="1"/>
  <c r="F6" i="1"/>
  <c r="E6" i="1"/>
  <c r="W56" i="1" l="1"/>
  <c r="W54" i="1"/>
  <c r="W52" i="1"/>
  <c r="W50" i="1"/>
  <c r="W53" i="1"/>
  <c r="W57" i="1"/>
  <c r="W59" i="1" s="1"/>
  <c r="W55" i="1"/>
  <c r="W51" i="1"/>
  <c r="Q34" i="1"/>
  <c r="P33" i="1"/>
  <c r="L7" i="1"/>
  <c r="J7" i="1"/>
  <c r="F7" i="1"/>
  <c r="I5" i="1"/>
  <c r="B7" i="1"/>
  <c r="C8" i="1"/>
  <c r="K8" i="1" s="1"/>
  <c r="M7" i="1"/>
  <c r="E7" i="1"/>
  <c r="P34" i="1" l="1"/>
  <c r="Q35" i="1"/>
  <c r="N5" i="1"/>
  <c r="D6" i="1" s="1"/>
  <c r="H6" i="1" s="1"/>
  <c r="L8" i="1"/>
  <c r="J8" i="1"/>
  <c r="F8" i="1"/>
  <c r="M8" i="1"/>
  <c r="B8" i="1"/>
  <c r="C9" i="1"/>
  <c r="E8" i="1"/>
  <c r="Q36" i="1" l="1"/>
  <c r="P35" i="1"/>
  <c r="J9" i="1"/>
  <c r="K9" i="1"/>
  <c r="I6" i="1"/>
  <c r="N6" i="1" s="1"/>
  <c r="D7" i="1" s="1"/>
  <c r="H7" i="1" s="1"/>
  <c r="E9" i="1"/>
  <c r="L9" i="1"/>
  <c r="C10" i="1"/>
  <c r="K10" i="1" s="1"/>
  <c r="M9" i="1"/>
  <c r="B9" i="1"/>
  <c r="F9" i="1"/>
  <c r="Q37" i="1" l="1"/>
  <c r="P36" i="1"/>
  <c r="F10" i="1"/>
  <c r="I7" i="1"/>
  <c r="N7" i="1" s="1"/>
  <c r="L10" i="1"/>
  <c r="J10" i="1"/>
  <c r="E10" i="1"/>
  <c r="C11" i="1"/>
  <c r="K11" i="1" s="1"/>
  <c r="M10" i="1"/>
  <c r="B10" i="1"/>
  <c r="P37" i="1" l="1"/>
  <c r="Q38" i="1"/>
  <c r="F11" i="1"/>
  <c r="L11" i="1"/>
  <c r="J11" i="1"/>
  <c r="E11" i="1"/>
  <c r="D8" i="1"/>
  <c r="H8" i="1" s="1"/>
  <c r="M11" i="1"/>
  <c r="B11" i="1"/>
  <c r="C12" i="1"/>
  <c r="K12" i="1" s="1"/>
  <c r="P38" i="1" l="1"/>
  <c r="Q39" i="1"/>
  <c r="I8" i="1"/>
  <c r="N8" i="1" s="1"/>
  <c r="L12" i="1"/>
  <c r="J12" i="1"/>
  <c r="B12" i="1"/>
  <c r="C13" i="1"/>
  <c r="K13" i="1" s="1"/>
  <c r="M12" i="1"/>
  <c r="F12" i="1"/>
  <c r="E12" i="1"/>
  <c r="E13" i="1" l="1"/>
  <c r="P39" i="1"/>
  <c r="Q40" i="1"/>
  <c r="F13" i="1"/>
  <c r="L13" i="1"/>
  <c r="J13" i="1"/>
  <c r="D9" i="1"/>
  <c r="H9" i="1" s="1"/>
  <c r="C14" i="1"/>
  <c r="K14" i="1" s="1"/>
  <c r="M13" i="1"/>
  <c r="B13" i="1"/>
  <c r="P40" i="1" l="1"/>
  <c r="Q41" i="1"/>
  <c r="I9" i="1"/>
  <c r="N9" i="1" s="1"/>
  <c r="L14" i="1"/>
  <c r="J14" i="1"/>
  <c r="F14" i="1"/>
  <c r="E14" i="1"/>
  <c r="C15" i="1"/>
  <c r="K15" i="1" s="1"/>
  <c r="M14" i="1"/>
  <c r="B14" i="1"/>
  <c r="F15" i="1" l="1"/>
  <c r="P41" i="1"/>
  <c r="Q42" i="1"/>
  <c r="L15" i="1"/>
  <c r="J15" i="1"/>
  <c r="E15" i="1"/>
  <c r="D10" i="1"/>
  <c r="H10" i="1" s="1"/>
  <c r="M15" i="1"/>
  <c r="B15" i="1"/>
  <c r="C16" i="1"/>
  <c r="K16" i="1" s="1"/>
  <c r="P42" i="1" l="1"/>
  <c r="Q43" i="1"/>
  <c r="P43" i="1" s="1"/>
  <c r="I10" i="1"/>
  <c r="N10" i="1" s="1"/>
  <c r="D11" i="1" s="1"/>
  <c r="H11" i="1" s="1"/>
  <c r="L16" i="1"/>
  <c r="J16" i="1"/>
  <c r="C17" i="1"/>
  <c r="K17" i="1" s="1"/>
  <c r="M16" i="1"/>
  <c r="B16" i="1"/>
  <c r="F16" i="1"/>
  <c r="E16" i="1"/>
  <c r="I11" i="1" l="1"/>
  <c r="N11" i="1" s="1"/>
  <c r="E17" i="1"/>
  <c r="F17" i="1"/>
  <c r="L17" i="1"/>
  <c r="J17" i="1"/>
  <c r="C18" i="1"/>
  <c r="K18" i="1" s="1"/>
  <c r="M17" i="1"/>
  <c r="B17" i="1"/>
  <c r="L18" i="1" l="1"/>
  <c r="J18" i="1"/>
  <c r="F18" i="1"/>
  <c r="E18" i="1"/>
  <c r="D12" i="1"/>
  <c r="H12" i="1" s="1"/>
  <c r="C19" i="1"/>
  <c r="K19" i="1" s="1"/>
  <c r="M18" i="1"/>
  <c r="B18" i="1"/>
  <c r="I12" i="1" l="1"/>
  <c r="N12" i="1" s="1"/>
  <c r="L19" i="1"/>
  <c r="J19" i="1"/>
  <c r="E19" i="1"/>
  <c r="M19" i="1"/>
  <c r="B19" i="1"/>
  <c r="C20" i="1"/>
  <c r="K20" i="1" s="1"/>
  <c r="F19" i="1"/>
  <c r="L20" i="1" l="1"/>
  <c r="J20" i="1"/>
  <c r="D13" i="1"/>
  <c r="H13" i="1" s="1"/>
  <c r="C21" i="1"/>
  <c r="M20" i="1"/>
  <c r="B20" i="1"/>
  <c r="F20" i="1"/>
  <c r="E20" i="1"/>
  <c r="J21" i="1" l="1"/>
  <c r="K21" i="1"/>
  <c r="I13" i="1"/>
  <c r="N13" i="1" s="1"/>
  <c r="E21" i="1"/>
  <c r="C22" i="1"/>
  <c r="L21" i="1"/>
  <c r="M21" i="1"/>
  <c r="B21" i="1"/>
  <c r="F21" i="1"/>
  <c r="J22" i="1" l="1"/>
  <c r="K22" i="1"/>
  <c r="B22" i="1"/>
  <c r="M22" i="1"/>
  <c r="F22" i="1"/>
  <c r="E22" i="1"/>
  <c r="L22" i="1"/>
  <c r="C23" i="1"/>
  <c r="D14" i="1"/>
  <c r="H14" i="1" s="1"/>
  <c r="J23" i="1" l="1"/>
  <c r="K23" i="1"/>
  <c r="I14" i="1"/>
  <c r="N14" i="1" s="1"/>
  <c r="F23" i="1"/>
  <c r="E23" i="1"/>
  <c r="L23" i="1"/>
  <c r="M23" i="1"/>
  <c r="B23" i="1"/>
  <c r="C24" i="1"/>
  <c r="J24" i="1" l="1"/>
  <c r="K24" i="1"/>
  <c r="E24" i="1"/>
  <c r="L24" i="1"/>
  <c r="M24" i="1"/>
  <c r="B24" i="1"/>
  <c r="C25" i="1"/>
  <c r="F24" i="1"/>
  <c r="D15" i="1"/>
  <c r="H15" i="1" s="1"/>
  <c r="J25" i="1" l="1"/>
  <c r="K25" i="1"/>
  <c r="I15" i="1"/>
  <c r="N15" i="1" s="1"/>
  <c r="M25" i="1"/>
  <c r="C26" i="1"/>
  <c r="F25" i="1"/>
  <c r="L25" i="1"/>
  <c r="B25" i="1"/>
  <c r="E25" i="1"/>
  <c r="J26" i="1" l="1"/>
  <c r="K26" i="1"/>
  <c r="E26" i="1"/>
  <c r="L26" i="1"/>
  <c r="C27" i="1"/>
  <c r="F26" i="1"/>
  <c r="B26" i="1"/>
  <c r="M26" i="1"/>
  <c r="D16" i="1"/>
  <c r="H16" i="1" s="1"/>
  <c r="J27" i="1" l="1"/>
  <c r="K27" i="1"/>
  <c r="I16" i="1"/>
  <c r="N16" i="1" s="1"/>
  <c r="B27" i="1"/>
  <c r="C28" i="1"/>
  <c r="F27" i="1"/>
  <c r="E27" i="1"/>
  <c r="L27" i="1"/>
  <c r="M27" i="1"/>
  <c r="J28" i="1" l="1"/>
  <c r="K28" i="1"/>
  <c r="F28" i="1"/>
  <c r="E28" i="1"/>
  <c r="L28" i="1"/>
  <c r="C29" i="1"/>
  <c r="B28" i="1"/>
  <c r="M28" i="1"/>
  <c r="D17" i="1"/>
  <c r="H17" i="1" s="1"/>
  <c r="J29" i="1" l="1"/>
  <c r="K29" i="1"/>
  <c r="I17" i="1"/>
  <c r="N17" i="1" s="1"/>
  <c r="D18" i="1" s="1"/>
  <c r="H18" i="1" s="1"/>
  <c r="F29" i="1"/>
  <c r="E29" i="1"/>
  <c r="L29" i="1"/>
  <c r="C30" i="1"/>
  <c r="B29" i="1"/>
  <c r="M29" i="1"/>
  <c r="J30" i="1" l="1"/>
  <c r="K30" i="1"/>
  <c r="I18" i="1"/>
  <c r="N18" i="1" s="1"/>
  <c r="E30" i="1"/>
  <c r="L30" i="1"/>
  <c r="B30" i="1"/>
  <c r="M30" i="1"/>
  <c r="C31" i="1"/>
  <c r="F30" i="1"/>
  <c r="J31" i="1" l="1"/>
  <c r="K31" i="1"/>
  <c r="E31" i="1"/>
  <c r="L31" i="1"/>
  <c r="M31" i="1"/>
  <c r="B31" i="1"/>
  <c r="C32" i="1"/>
  <c r="F31" i="1"/>
  <c r="D19" i="1"/>
  <c r="H19" i="1" s="1"/>
  <c r="J32" i="1" l="1"/>
  <c r="K32" i="1"/>
  <c r="I19" i="1"/>
  <c r="N19" i="1" s="1"/>
  <c r="E32" i="1"/>
  <c r="L32" i="1"/>
  <c r="M32" i="1"/>
  <c r="B32" i="1"/>
  <c r="C33" i="1"/>
  <c r="F32" i="1"/>
  <c r="J33" i="1" l="1"/>
  <c r="K33" i="1"/>
  <c r="E33" i="1"/>
  <c r="L33" i="1"/>
  <c r="M33" i="1"/>
  <c r="B33" i="1"/>
  <c r="C34" i="1"/>
  <c r="F33" i="1"/>
  <c r="D20" i="1"/>
  <c r="H20" i="1" s="1"/>
  <c r="J34" i="1" l="1"/>
  <c r="K34" i="1"/>
  <c r="I20" i="1"/>
  <c r="N20" i="1" s="1"/>
  <c r="E34" i="1"/>
  <c r="L34" i="1"/>
  <c r="B34" i="1"/>
  <c r="C35" i="1"/>
  <c r="M34" i="1"/>
  <c r="F34" i="1"/>
  <c r="J35" i="1" l="1"/>
  <c r="K35" i="1"/>
  <c r="E35" i="1"/>
  <c r="L35" i="1"/>
  <c r="M35" i="1"/>
  <c r="B35" i="1"/>
  <c r="C36" i="1"/>
  <c r="F35" i="1"/>
  <c r="D21" i="1"/>
  <c r="H21" i="1" s="1"/>
  <c r="J36" i="1" l="1"/>
  <c r="K36" i="1"/>
  <c r="I21" i="1"/>
  <c r="N21" i="1" s="1"/>
  <c r="D22" i="1" s="1"/>
  <c r="H22" i="1" s="1"/>
  <c r="E36" i="1"/>
  <c r="L36" i="1"/>
  <c r="C37" i="1"/>
  <c r="B36" i="1"/>
  <c r="M36" i="1"/>
  <c r="F36" i="1"/>
  <c r="J37" i="1" l="1"/>
  <c r="K37" i="1"/>
  <c r="E37" i="1"/>
  <c r="L37" i="1"/>
  <c r="C38" i="1"/>
  <c r="F37" i="1"/>
  <c r="B37" i="1"/>
  <c r="M37" i="1"/>
  <c r="I22" i="1"/>
  <c r="J38" i="1" l="1"/>
  <c r="K38" i="1"/>
  <c r="N22" i="1"/>
  <c r="D23" i="1" s="1"/>
  <c r="H23" i="1" s="1"/>
  <c r="E38" i="1"/>
  <c r="L38" i="1"/>
  <c r="B38" i="1"/>
  <c r="C39" i="1"/>
  <c r="M38" i="1"/>
  <c r="F38" i="1"/>
  <c r="J39" i="1" l="1"/>
  <c r="K39" i="1"/>
  <c r="I23" i="1"/>
  <c r="B39" i="1"/>
  <c r="C40" i="1"/>
  <c r="F39" i="1"/>
  <c r="E39" i="1"/>
  <c r="L39" i="1"/>
  <c r="M39" i="1"/>
  <c r="J40" i="1" l="1"/>
  <c r="K40" i="1"/>
  <c r="N23" i="1"/>
  <c r="D24" i="1" s="1"/>
  <c r="H24" i="1" s="1"/>
  <c r="M40" i="1"/>
  <c r="C41" i="1"/>
  <c r="F40" i="1"/>
  <c r="L40" i="1"/>
  <c r="B40" i="1"/>
  <c r="E40" i="1"/>
  <c r="J41" i="1" l="1"/>
  <c r="K41" i="1"/>
  <c r="I24" i="1"/>
  <c r="M41" i="1"/>
  <c r="F41" i="1"/>
  <c r="B41" i="1"/>
  <c r="C42" i="1"/>
  <c r="E41" i="1"/>
  <c r="L41" i="1"/>
  <c r="J42" i="1" l="1"/>
  <c r="K42" i="1"/>
  <c r="N24" i="1"/>
  <c r="D25" i="1" s="1"/>
  <c r="H25" i="1" s="1"/>
  <c r="C43" i="1"/>
  <c r="B42" i="1"/>
  <c r="E42" i="1"/>
  <c r="M42" i="1"/>
  <c r="F42" i="1"/>
  <c r="L42" i="1"/>
  <c r="J43" i="1" l="1"/>
  <c r="K43" i="1"/>
  <c r="I25" i="1"/>
  <c r="M43" i="1"/>
  <c r="C44" i="1"/>
  <c r="E43" i="1"/>
  <c r="B43" i="1"/>
  <c r="F43" i="1"/>
  <c r="L43" i="1"/>
  <c r="J44" i="1" l="1"/>
  <c r="K44" i="1"/>
  <c r="N25" i="1"/>
  <c r="D26" i="1" s="1"/>
  <c r="H26" i="1" s="1"/>
  <c r="C45" i="1"/>
  <c r="B44" i="1"/>
  <c r="M44" i="1"/>
  <c r="F44" i="1"/>
  <c r="E44" i="1"/>
  <c r="L44" i="1"/>
  <c r="J45" i="1" l="1"/>
  <c r="K45" i="1"/>
  <c r="I26" i="1"/>
  <c r="C46" i="1"/>
  <c r="B45" i="1"/>
  <c r="M45" i="1"/>
  <c r="F45" i="1"/>
  <c r="E45" i="1"/>
  <c r="L45" i="1"/>
  <c r="J46" i="1" l="1"/>
  <c r="K46" i="1"/>
  <c r="N26" i="1"/>
  <c r="D27" i="1" s="1"/>
  <c r="H27" i="1" s="1"/>
  <c r="C47" i="1"/>
  <c r="B46" i="1"/>
  <c r="M46" i="1"/>
  <c r="F46" i="1"/>
  <c r="L46" i="1"/>
  <c r="E46" i="1"/>
  <c r="J47" i="1" l="1"/>
  <c r="K47" i="1"/>
  <c r="I27" i="1"/>
  <c r="M47" i="1"/>
  <c r="C48" i="1"/>
  <c r="F47" i="1"/>
  <c r="E47" i="1"/>
  <c r="L47" i="1"/>
  <c r="B47" i="1"/>
  <c r="J48" i="1" l="1"/>
  <c r="K48" i="1"/>
  <c r="N27" i="1"/>
  <c r="D28" i="1" s="1"/>
  <c r="H28" i="1" s="1"/>
  <c r="M48" i="1"/>
  <c r="B48" i="1"/>
  <c r="C49" i="1"/>
  <c r="L48" i="1"/>
  <c r="F48" i="1"/>
  <c r="E48" i="1"/>
  <c r="J49" i="1" l="1"/>
  <c r="K49" i="1"/>
  <c r="I28" i="1"/>
  <c r="M49" i="1"/>
  <c r="C50" i="1"/>
  <c r="F49" i="1"/>
  <c r="E49" i="1"/>
  <c r="L49" i="1"/>
  <c r="B49" i="1"/>
  <c r="J50" i="1" l="1"/>
  <c r="K50" i="1"/>
  <c r="N28" i="1"/>
  <c r="D29" i="1" s="1"/>
  <c r="H29" i="1" s="1"/>
  <c r="B50" i="1"/>
  <c r="F50" i="1"/>
  <c r="M50" i="1"/>
  <c r="L50" i="1"/>
  <c r="C51" i="1"/>
  <c r="E50" i="1"/>
  <c r="J51" i="1" l="1"/>
  <c r="K51" i="1"/>
  <c r="I29" i="1"/>
  <c r="C52" i="1"/>
  <c r="E51" i="1"/>
  <c r="F51" i="1"/>
  <c r="M51" i="1"/>
  <c r="L51" i="1"/>
  <c r="B51" i="1"/>
  <c r="J52" i="1" l="1"/>
  <c r="K52" i="1"/>
  <c r="N29" i="1"/>
  <c r="D30" i="1" s="1"/>
  <c r="H30" i="1" s="1"/>
  <c r="C53" i="1"/>
  <c r="F52" i="1"/>
  <c r="B52" i="1"/>
  <c r="M52" i="1"/>
  <c r="E52" i="1"/>
  <c r="L52" i="1"/>
  <c r="J53" i="1" l="1"/>
  <c r="K53" i="1"/>
  <c r="I30" i="1"/>
  <c r="C54" i="1"/>
  <c r="F53" i="1"/>
  <c r="L53" i="1"/>
  <c r="E53" i="1"/>
  <c r="M53" i="1"/>
  <c r="B53" i="1"/>
  <c r="J54" i="1" l="1"/>
  <c r="K54" i="1"/>
  <c r="N30" i="1"/>
  <c r="D31" i="1" s="1"/>
  <c r="H31" i="1" s="1"/>
  <c r="C55" i="1"/>
  <c r="L54" i="1"/>
  <c r="E54" i="1"/>
  <c r="F54" i="1"/>
  <c r="M54" i="1"/>
  <c r="B54" i="1"/>
  <c r="J55" i="1" l="1"/>
  <c r="K55" i="1"/>
  <c r="I31" i="1"/>
  <c r="B55" i="1"/>
  <c r="M55" i="1"/>
  <c r="L55" i="1"/>
  <c r="C56" i="1"/>
  <c r="E55" i="1"/>
  <c r="F55" i="1"/>
  <c r="J56" i="1" l="1"/>
  <c r="K56" i="1"/>
  <c r="N31" i="1"/>
  <c r="D32" i="1" s="1"/>
  <c r="H32" i="1" s="1"/>
  <c r="E56" i="1"/>
  <c r="M56" i="1"/>
  <c r="F56" i="1"/>
  <c r="C57" i="1"/>
  <c r="B56" i="1"/>
  <c r="L56" i="1"/>
  <c r="J57" i="1" l="1"/>
  <c r="K57" i="1"/>
  <c r="I32" i="1"/>
  <c r="B57" i="1"/>
  <c r="C58" i="1"/>
  <c r="M57" i="1"/>
  <c r="L57" i="1"/>
  <c r="F57" i="1"/>
  <c r="E57" i="1"/>
  <c r="J58" i="1" l="1"/>
  <c r="K58" i="1"/>
  <c r="N32" i="1"/>
  <c r="D33" i="1" s="1"/>
  <c r="H33" i="1" s="1"/>
  <c r="M58" i="1"/>
  <c r="B58" i="1"/>
  <c r="C59" i="1"/>
  <c r="E58" i="1"/>
  <c r="L58" i="1"/>
  <c r="F58" i="1"/>
  <c r="J59" i="1" l="1"/>
  <c r="K59" i="1"/>
  <c r="I33" i="1"/>
  <c r="M59" i="1"/>
  <c r="F59" i="1"/>
  <c r="L59" i="1"/>
  <c r="C60" i="1"/>
  <c r="B59" i="1"/>
  <c r="E59" i="1"/>
  <c r="J60" i="1" l="1"/>
  <c r="K60" i="1"/>
  <c r="N33" i="1"/>
  <c r="D34" i="1" s="1"/>
  <c r="H34" i="1" s="1"/>
  <c r="F60" i="1"/>
  <c r="M60" i="1"/>
  <c r="C61" i="1"/>
  <c r="L60" i="1"/>
  <c r="B60" i="1"/>
  <c r="E60" i="1"/>
  <c r="J61" i="1" l="1"/>
  <c r="K61" i="1"/>
  <c r="I34" i="1"/>
  <c r="B61" i="1"/>
  <c r="C62" i="1"/>
  <c r="L61" i="1"/>
  <c r="F61" i="1"/>
  <c r="M61" i="1"/>
  <c r="E61" i="1"/>
  <c r="J62" i="1" l="1"/>
  <c r="K62" i="1"/>
  <c r="N34" i="1"/>
  <c r="D35" i="1" s="1"/>
  <c r="H35" i="1" s="1"/>
  <c r="L62" i="1"/>
  <c r="M62" i="1"/>
  <c r="F62" i="1"/>
  <c r="E62" i="1"/>
  <c r="C63" i="1"/>
  <c r="B62" i="1"/>
  <c r="J63" i="1" l="1"/>
  <c r="K63" i="1"/>
  <c r="I35" i="1"/>
  <c r="F63" i="1"/>
  <c r="B63" i="1"/>
  <c r="C64" i="1"/>
  <c r="L63" i="1"/>
  <c r="M63" i="1"/>
  <c r="E63" i="1"/>
  <c r="J64" i="1" l="1"/>
  <c r="K64" i="1"/>
  <c r="N35" i="1"/>
  <c r="D36" i="1" s="1"/>
  <c r="H36" i="1" s="1"/>
  <c r="B64" i="1"/>
  <c r="E64" i="1"/>
  <c r="C65" i="1"/>
  <c r="M64" i="1"/>
  <c r="L64" i="1"/>
  <c r="F64" i="1"/>
  <c r="J65" i="1" l="1"/>
  <c r="K65" i="1"/>
  <c r="I36" i="1"/>
  <c r="L65" i="1"/>
  <c r="F65" i="1"/>
  <c r="M65" i="1"/>
  <c r="B65" i="1"/>
  <c r="C66" i="1"/>
  <c r="E65" i="1"/>
  <c r="J66" i="1" l="1"/>
  <c r="K66" i="1"/>
  <c r="N36" i="1"/>
  <c r="D37" i="1" s="1"/>
  <c r="H37" i="1" s="1"/>
  <c r="F66" i="1"/>
  <c r="C67" i="1"/>
  <c r="B66" i="1"/>
  <c r="M66" i="1"/>
  <c r="E66" i="1"/>
  <c r="L66" i="1"/>
  <c r="J67" i="1" l="1"/>
  <c r="K67" i="1"/>
  <c r="I37" i="1"/>
  <c r="F67" i="1"/>
  <c r="M67" i="1"/>
  <c r="L67" i="1"/>
  <c r="B67" i="1"/>
  <c r="C68" i="1"/>
  <c r="E67" i="1"/>
  <c r="J68" i="1" l="1"/>
  <c r="K68" i="1"/>
  <c r="N37" i="1"/>
  <c r="D38" i="1" s="1"/>
  <c r="H38" i="1" s="1"/>
  <c r="C69" i="1"/>
  <c r="F68" i="1"/>
  <c r="M68" i="1"/>
  <c r="E68" i="1"/>
  <c r="L68" i="1"/>
  <c r="B68" i="1"/>
  <c r="J69" i="1" l="1"/>
  <c r="K69" i="1"/>
  <c r="I38" i="1"/>
  <c r="B69" i="1"/>
  <c r="C70" i="1"/>
  <c r="E69" i="1"/>
  <c r="M69" i="1"/>
  <c r="F69" i="1"/>
  <c r="L69" i="1"/>
  <c r="J70" i="1" l="1"/>
  <c r="K70" i="1"/>
  <c r="N38" i="1"/>
  <c r="D39" i="1" s="1"/>
  <c r="H39" i="1" s="1"/>
  <c r="M70" i="1"/>
  <c r="C71" i="1"/>
  <c r="B70" i="1"/>
  <c r="E70" i="1"/>
  <c r="F70" i="1"/>
  <c r="L70" i="1"/>
  <c r="J71" i="1" l="1"/>
  <c r="K71" i="1"/>
  <c r="I39" i="1"/>
  <c r="F71" i="1"/>
  <c r="E71" i="1"/>
  <c r="M71" i="1"/>
  <c r="L71" i="1"/>
  <c r="C72" i="1"/>
  <c r="B71" i="1"/>
  <c r="J72" i="1" l="1"/>
  <c r="K72" i="1"/>
  <c r="N39" i="1"/>
  <c r="D40" i="1" s="1"/>
  <c r="H40" i="1" s="1"/>
  <c r="C73" i="1"/>
  <c r="F72" i="1"/>
  <c r="L72" i="1"/>
  <c r="E72" i="1"/>
  <c r="M72" i="1"/>
  <c r="B72" i="1"/>
  <c r="J73" i="1" l="1"/>
  <c r="K73" i="1"/>
  <c r="I40" i="1"/>
  <c r="L73" i="1"/>
  <c r="F73" i="1"/>
  <c r="M73" i="1"/>
  <c r="B73" i="1"/>
  <c r="C74" i="1"/>
  <c r="E73" i="1"/>
  <c r="J74" i="1" l="1"/>
  <c r="K74" i="1"/>
  <c r="N40" i="1"/>
  <c r="D41" i="1" s="1"/>
  <c r="H41" i="1" s="1"/>
  <c r="F74" i="1"/>
  <c r="E74" i="1"/>
  <c r="M74" i="1"/>
  <c r="L74" i="1"/>
  <c r="C75" i="1"/>
  <c r="B74" i="1"/>
  <c r="J75" i="1" l="1"/>
  <c r="K75" i="1"/>
  <c r="I41" i="1"/>
  <c r="E75" i="1"/>
  <c r="M75" i="1"/>
  <c r="B75" i="1"/>
  <c r="C76" i="1"/>
  <c r="L75" i="1"/>
  <c r="F75" i="1"/>
  <c r="J76" i="1" l="1"/>
  <c r="K76" i="1"/>
  <c r="N41" i="1"/>
  <c r="D42" i="1" s="1"/>
  <c r="H42" i="1" s="1"/>
  <c r="C77" i="1"/>
  <c r="L76" i="1"/>
  <c r="B76" i="1"/>
  <c r="F76" i="1"/>
  <c r="E76" i="1"/>
  <c r="M76" i="1"/>
  <c r="J77" i="1" l="1"/>
  <c r="K77" i="1"/>
  <c r="I42" i="1"/>
  <c r="L77" i="1"/>
  <c r="E77" i="1"/>
  <c r="F77" i="1"/>
  <c r="B77" i="1"/>
  <c r="C78" i="1"/>
  <c r="M77" i="1"/>
  <c r="J78" i="1" l="1"/>
  <c r="K78" i="1"/>
  <c r="N42" i="1"/>
  <c r="D43" i="1" s="1"/>
  <c r="H43" i="1" s="1"/>
  <c r="F78" i="1"/>
  <c r="E78" i="1"/>
  <c r="B78" i="1"/>
  <c r="C79" i="1"/>
  <c r="M78" i="1"/>
  <c r="L78" i="1"/>
  <c r="J79" i="1" l="1"/>
  <c r="K79" i="1"/>
  <c r="I43" i="1"/>
  <c r="F79" i="1"/>
  <c r="E79" i="1"/>
  <c r="M79" i="1"/>
  <c r="L79" i="1"/>
  <c r="B79" i="1"/>
  <c r="C80" i="1"/>
  <c r="J80" i="1" l="1"/>
  <c r="K80" i="1"/>
  <c r="N43" i="1"/>
  <c r="D44" i="1" s="1"/>
  <c r="H44" i="1" s="1"/>
  <c r="C81" i="1"/>
  <c r="E80" i="1"/>
  <c r="B80" i="1"/>
  <c r="F80" i="1"/>
  <c r="M80" i="1"/>
  <c r="L80" i="1"/>
  <c r="J81" i="1" l="1"/>
  <c r="K81" i="1"/>
  <c r="I44" i="1"/>
  <c r="B81" i="1"/>
  <c r="M81" i="1"/>
  <c r="E81" i="1"/>
  <c r="F81" i="1"/>
  <c r="L81" i="1"/>
  <c r="C82" i="1"/>
  <c r="J82" i="1" l="1"/>
  <c r="K82" i="1"/>
  <c r="N44" i="1"/>
  <c r="D45" i="1" s="1"/>
  <c r="H45" i="1" s="1"/>
  <c r="F82" i="1"/>
  <c r="C83" i="1"/>
  <c r="M82" i="1"/>
  <c r="B82" i="1"/>
  <c r="L82" i="1"/>
  <c r="E82" i="1"/>
  <c r="J83" i="1" l="1"/>
  <c r="K83" i="1"/>
  <c r="I45" i="1"/>
  <c r="F83" i="1"/>
  <c r="E83" i="1"/>
  <c r="M83" i="1"/>
  <c r="L83" i="1"/>
  <c r="C84" i="1"/>
  <c r="B83" i="1"/>
  <c r="J84" i="1" l="1"/>
  <c r="K84" i="1"/>
  <c r="N45" i="1"/>
  <c r="D46" i="1" s="1"/>
  <c r="H46" i="1" s="1"/>
  <c r="B84" i="1"/>
  <c r="F84" i="1"/>
  <c r="L84" i="1"/>
  <c r="M84" i="1"/>
  <c r="C85" i="1"/>
  <c r="E84" i="1"/>
  <c r="J85" i="1" l="1"/>
  <c r="K85" i="1"/>
  <c r="I46" i="1"/>
  <c r="E85" i="1"/>
  <c r="F85" i="1"/>
  <c r="M85" i="1"/>
  <c r="L85" i="1"/>
  <c r="B85" i="1"/>
  <c r="C86" i="1"/>
  <c r="J86" i="1" l="1"/>
  <c r="K86" i="1"/>
  <c r="N46" i="1"/>
  <c r="D47" i="1" s="1"/>
  <c r="H47" i="1" s="1"/>
  <c r="L86" i="1"/>
  <c r="E86" i="1"/>
  <c r="M86" i="1"/>
  <c r="C87" i="1"/>
  <c r="B86" i="1"/>
  <c r="F86" i="1"/>
  <c r="J87" i="1" l="1"/>
  <c r="K87" i="1"/>
  <c r="I47" i="1"/>
  <c r="F87" i="1"/>
  <c r="E87" i="1"/>
  <c r="M87" i="1"/>
  <c r="L87" i="1"/>
  <c r="C88" i="1"/>
  <c r="B87" i="1"/>
  <c r="J88" i="1" l="1"/>
  <c r="K88" i="1"/>
  <c r="N47" i="1"/>
  <c r="D48" i="1" s="1"/>
  <c r="H48" i="1" s="1"/>
  <c r="C89" i="1"/>
  <c r="M88" i="1"/>
  <c r="E88" i="1"/>
  <c r="B88" i="1"/>
  <c r="L88" i="1"/>
  <c r="F88" i="1"/>
  <c r="J89" i="1" l="1"/>
  <c r="K89" i="1"/>
  <c r="I48" i="1"/>
  <c r="L89" i="1"/>
  <c r="M89" i="1"/>
  <c r="F89" i="1"/>
  <c r="B89" i="1"/>
  <c r="E89" i="1"/>
  <c r="C90" i="1"/>
  <c r="J90" i="1" l="1"/>
  <c r="K90" i="1"/>
  <c r="N48" i="1"/>
  <c r="D49" i="1" s="1"/>
  <c r="H49" i="1" s="1"/>
  <c r="E90" i="1"/>
  <c r="F90" i="1"/>
  <c r="C91" i="1"/>
  <c r="M90" i="1"/>
  <c r="B90" i="1"/>
  <c r="L90" i="1"/>
  <c r="J91" i="1" l="1"/>
  <c r="K91" i="1"/>
  <c r="I49" i="1"/>
  <c r="F91" i="1"/>
  <c r="E91" i="1"/>
  <c r="M91" i="1"/>
  <c r="L91" i="1"/>
  <c r="C92" i="1"/>
  <c r="B91" i="1"/>
  <c r="J92" i="1" l="1"/>
  <c r="K92" i="1"/>
  <c r="N49" i="1"/>
  <c r="D50" i="1" s="1"/>
  <c r="H50" i="1" s="1"/>
  <c r="B92" i="1"/>
  <c r="F92" i="1"/>
  <c r="L92" i="1"/>
  <c r="M92" i="1"/>
  <c r="C93" i="1"/>
  <c r="E92" i="1"/>
  <c r="J93" i="1" l="1"/>
  <c r="K93" i="1"/>
  <c r="I50" i="1"/>
  <c r="B93" i="1"/>
  <c r="C94" i="1"/>
  <c r="F93" i="1"/>
  <c r="E93" i="1"/>
  <c r="M93" i="1"/>
  <c r="L93" i="1"/>
  <c r="J94" i="1" l="1"/>
  <c r="K94" i="1"/>
  <c r="N50" i="1"/>
  <c r="D51" i="1" s="1"/>
  <c r="H51" i="1" s="1"/>
  <c r="F94" i="1"/>
  <c r="E94" i="1"/>
  <c r="M94" i="1"/>
  <c r="C95" i="1"/>
  <c r="B94" i="1"/>
  <c r="L94" i="1"/>
  <c r="J95" i="1" l="1"/>
  <c r="K95" i="1"/>
  <c r="I51" i="1"/>
  <c r="E95" i="1"/>
  <c r="M95" i="1"/>
  <c r="L95" i="1"/>
  <c r="B95" i="1"/>
  <c r="F95" i="1"/>
  <c r="C96" i="1"/>
  <c r="J96" i="1" l="1"/>
  <c r="K96" i="1"/>
  <c r="N51" i="1"/>
  <c r="D52" i="1" s="1"/>
  <c r="H52" i="1" s="1"/>
  <c r="M96" i="1"/>
  <c r="B96" i="1"/>
  <c r="L96" i="1"/>
  <c r="F96" i="1"/>
  <c r="C97" i="1"/>
  <c r="E96" i="1"/>
  <c r="J97" i="1" l="1"/>
  <c r="K97" i="1"/>
  <c r="I52" i="1"/>
  <c r="N52" i="1" s="1"/>
  <c r="D53" i="1" s="1"/>
  <c r="H53" i="1" s="1"/>
  <c r="L97" i="1"/>
  <c r="B97" i="1"/>
  <c r="M97" i="1"/>
  <c r="F97" i="1"/>
  <c r="E97" i="1"/>
  <c r="C98" i="1"/>
  <c r="J98" i="1" l="1"/>
  <c r="K98" i="1"/>
  <c r="I53" i="1"/>
  <c r="N53" i="1" s="1"/>
  <c r="E98" i="1"/>
  <c r="M98" i="1"/>
  <c r="B98" i="1"/>
  <c r="L98" i="1"/>
  <c r="F98" i="1"/>
  <c r="C99" i="1"/>
  <c r="J99" i="1" l="1"/>
  <c r="K99" i="1"/>
  <c r="D54" i="1"/>
  <c r="H54" i="1" s="1"/>
  <c r="F99" i="1"/>
  <c r="L99" i="1"/>
  <c r="B99" i="1"/>
  <c r="E99" i="1"/>
  <c r="M99" i="1"/>
  <c r="C100" i="1"/>
  <c r="J100" i="1" l="1"/>
  <c r="K100" i="1"/>
  <c r="I54" i="1"/>
  <c r="B100" i="1"/>
  <c r="E100" i="1"/>
  <c r="F100" i="1"/>
  <c r="L100" i="1"/>
  <c r="M100" i="1"/>
  <c r="C101" i="1"/>
  <c r="J101" i="1" l="1"/>
  <c r="K101" i="1"/>
  <c r="N54" i="1"/>
  <c r="D55" i="1" s="1"/>
  <c r="B101" i="1"/>
  <c r="C102" i="1"/>
  <c r="L101" i="1"/>
  <c r="E101" i="1"/>
  <c r="M101" i="1"/>
  <c r="F101" i="1"/>
  <c r="H55" i="1" l="1"/>
  <c r="I55" i="1" s="1"/>
  <c r="J102" i="1"/>
  <c r="K102" i="1"/>
  <c r="M102" i="1"/>
  <c r="B102" i="1"/>
  <c r="C103" i="1"/>
  <c r="E102" i="1"/>
  <c r="L102" i="1"/>
  <c r="F102" i="1"/>
  <c r="J103" i="1" l="1"/>
  <c r="K103" i="1"/>
  <c r="N55" i="1"/>
  <c r="D56" i="1" s="1"/>
  <c r="H56" i="1" s="1"/>
  <c r="M103" i="1"/>
  <c r="B103" i="1"/>
  <c r="C104" i="1"/>
  <c r="E103" i="1"/>
  <c r="F103" i="1"/>
  <c r="L103" i="1"/>
  <c r="J104" i="1" l="1"/>
  <c r="K104" i="1"/>
  <c r="I56" i="1"/>
  <c r="M104" i="1"/>
  <c r="C105" i="1"/>
  <c r="B104" i="1"/>
  <c r="F104" i="1"/>
  <c r="E104" i="1"/>
  <c r="L104" i="1"/>
  <c r="J105" i="1" l="1"/>
  <c r="K105" i="1"/>
  <c r="N56" i="1"/>
  <c r="D57" i="1" s="1"/>
  <c r="H57" i="1" s="1"/>
  <c r="M105" i="1"/>
  <c r="B105" i="1"/>
  <c r="C106" i="1"/>
  <c r="F105" i="1"/>
  <c r="L105" i="1"/>
  <c r="E105" i="1"/>
  <c r="J106" i="1" l="1"/>
  <c r="K106" i="1"/>
  <c r="I57" i="1"/>
  <c r="M106" i="1"/>
  <c r="C107" i="1"/>
  <c r="B106" i="1"/>
  <c r="F106" i="1"/>
  <c r="E106" i="1"/>
  <c r="L106" i="1"/>
  <c r="J107" i="1" l="1"/>
  <c r="K107" i="1"/>
  <c r="O107" i="1"/>
  <c r="N57" i="1"/>
  <c r="D58" i="1" s="1"/>
  <c r="H58" i="1" s="1"/>
  <c r="M107" i="1"/>
  <c r="F107" i="1"/>
  <c r="B107" i="1"/>
  <c r="C108" i="1"/>
  <c r="L107" i="1"/>
  <c r="E107" i="1"/>
  <c r="J108" i="1" l="1"/>
  <c r="K108" i="1"/>
  <c r="I58" i="1"/>
  <c r="B108" i="1"/>
  <c r="C109" i="1"/>
  <c r="F108" i="1"/>
  <c r="E108" i="1"/>
  <c r="L108" i="1"/>
  <c r="M108" i="1"/>
  <c r="J109" i="1" l="1"/>
  <c r="K109" i="1"/>
  <c r="N58" i="1"/>
  <c r="D59" i="1" s="1"/>
  <c r="H59" i="1" s="1"/>
  <c r="M109" i="1"/>
  <c r="F109" i="1"/>
  <c r="L109" i="1"/>
  <c r="E109" i="1"/>
  <c r="B109" i="1"/>
  <c r="C110" i="1"/>
  <c r="J110" i="1" l="1"/>
  <c r="K110" i="1"/>
  <c r="I59" i="1"/>
  <c r="M110" i="1"/>
  <c r="B110" i="1"/>
  <c r="F110" i="1"/>
  <c r="E110" i="1"/>
  <c r="L110" i="1"/>
  <c r="C111" i="1"/>
  <c r="J111" i="1" l="1"/>
  <c r="K111" i="1"/>
  <c r="N59" i="1"/>
  <c r="D60" i="1" s="1"/>
  <c r="H60" i="1" s="1"/>
  <c r="M111" i="1"/>
  <c r="L111" i="1"/>
  <c r="B111" i="1"/>
  <c r="C112" i="1"/>
  <c r="F111" i="1"/>
  <c r="E111" i="1"/>
  <c r="J112" i="1" l="1"/>
  <c r="K112" i="1"/>
  <c r="I60" i="1"/>
  <c r="B112" i="1"/>
  <c r="C113" i="1"/>
  <c r="F112" i="1"/>
  <c r="E112" i="1"/>
  <c r="L112" i="1"/>
  <c r="M112" i="1"/>
  <c r="J113" i="1" l="1"/>
  <c r="K113" i="1"/>
  <c r="N60" i="1"/>
  <c r="D61" i="1" s="1"/>
  <c r="H61" i="1" s="1"/>
  <c r="M113" i="1"/>
  <c r="F113" i="1"/>
  <c r="E113" i="1"/>
  <c r="B113" i="1"/>
  <c r="L113" i="1"/>
  <c r="C114" i="1"/>
  <c r="J114" i="1" l="1"/>
  <c r="K114" i="1"/>
  <c r="I61" i="1"/>
  <c r="F114" i="1"/>
  <c r="E114" i="1"/>
  <c r="L114" i="1"/>
  <c r="B114" i="1"/>
  <c r="C115" i="1"/>
  <c r="M114" i="1"/>
  <c r="J115" i="1" l="1"/>
  <c r="K115" i="1"/>
  <c r="N61" i="1"/>
  <c r="D62" i="1" s="1"/>
  <c r="H62" i="1" s="1"/>
  <c r="C116" i="1"/>
  <c r="L115" i="1"/>
  <c r="B115" i="1"/>
  <c r="F115" i="1"/>
  <c r="E115" i="1"/>
  <c r="M115" i="1"/>
  <c r="J116" i="1" l="1"/>
  <c r="K116" i="1"/>
  <c r="I62" i="1"/>
  <c r="C117" i="1"/>
  <c r="L116" i="1"/>
  <c r="M116" i="1"/>
  <c r="B116" i="1"/>
  <c r="F116" i="1"/>
  <c r="E116" i="1"/>
  <c r="J117" i="1" l="1"/>
  <c r="K117" i="1"/>
  <c r="N62" i="1"/>
  <c r="D63" i="1" s="1"/>
  <c r="H63" i="1" s="1"/>
  <c r="B117" i="1"/>
  <c r="M117" i="1"/>
  <c r="L117" i="1"/>
  <c r="C118" i="1"/>
  <c r="F117" i="1"/>
  <c r="E117" i="1"/>
  <c r="J118" i="1" l="1"/>
  <c r="K118" i="1"/>
  <c r="I63" i="1"/>
  <c r="M118" i="1"/>
  <c r="B118" i="1"/>
  <c r="F118" i="1"/>
  <c r="C119" i="1"/>
  <c r="E118" i="1"/>
  <c r="L118" i="1"/>
  <c r="J119" i="1" l="1"/>
  <c r="K119" i="1"/>
  <c r="N63" i="1"/>
  <c r="D64" i="1" s="1"/>
  <c r="H64" i="1" s="1"/>
  <c r="E119" i="1"/>
  <c r="M119" i="1"/>
  <c r="B119" i="1"/>
  <c r="F119" i="1"/>
  <c r="C120" i="1"/>
  <c r="L119" i="1"/>
  <c r="J120" i="1" l="1"/>
  <c r="K120" i="1"/>
  <c r="I64" i="1"/>
  <c r="B120" i="1"/>
  <c r="F120" i="1"/>
  <c r="M120" i="1"/>
  <c r="L120" i="1"/>
  <c r="E120" i="1"/>
  <c r="C121" i="1"/>
  <c r="J121" i="1" l="1"/>
  <c r="K121" i="1"/>
  <c r="N64" i="1"/>
  <c r="D65" i="1" s="1"/>
  <c r="H65" i="1" s="1"/>
  <c r="B121" i="1"/>
  <c r="E121" i="1"/>
  <c r="F121" i="1"/>
  <c r="C122" i="1"/>
  <c r="L121" i="1"/>
  <c r="M121" i="1"/>
  <c r="J122" i="1" l="1"/>
  <c r="K122" i="1"/>
  <c r="I65" i="1"/>
  <c r="E122" i="1"/>
  <c r="B122" i="1"/>
  <c r="C123" i="1"/>
  <c r="F122" i="1"/>
  <c r="L122" i="1"/>
  <c r="M122" i="1"/>
  <c r="J123" i="1" l="1"/>
  <c r="K123" i="1"/>
  <c r="N65" i="1"/>
  <c r="D66" i="1" s="1"/>
  <c r="H66" i="1" s="1"/>
  <c r="E123" i="1"/>
  <c r="B123" i="1"/>
  <c r="M123" i="1"/>
  <c r="F123" i="1"/>
  <c r="C124" i="1"/>
  <c r="L123" i="1"/>
  <c r="J124" i="1" l="1"/>
  <c r="K124" i="1"/>
  <c r="I66" i="1"/>
  <c r="B124" i="1"/>
  <c r="C125" i="1"/>
  <c r="F124" i="1"/>
  <c r="L124" i="1"/>
  <c r="E124" i="1"/>
  <c r="M124" i="1"/>
  <c r="J125" i="1" l="1"/>
  <c r="K125" i="1"/>
  <c r="N66" i="1"/>
  <c r="D67" i="1" s="1"/>
  <c r="H67" i="1" s="1"/>
  <c r="E125" i="1"/>
  <c r="M125" i="1"/>
  <c r="B125" i="1"/>
  <c r="C126" i="1"/>
  <c r="F125" i="1"/>
  <c r="L125" i="1"/>
  <c r="J126" i="1" l="1"/>
  <c r="K126" i="1"/>
  <c r="I67" i="1"/>
  <c r="C127" i="1"/>
  <c r="B126" i="1"/>
  <c r="F126" i="1"/>
  <c r="M126" i="1"/>
  <c r="L126" i="1"/>
  <c r="E126" i="1"/>
  <c r="J127" i="1" l="1"/>
  <c r="K127" i="1"/>
  <c r="N67" i="1"/>
  <c r="D68" i="1" s="1"/>
  <c r="H68" i="1" s="1"/>
  <c r="E127" i="1"/>
  <c r="B127" i="1"/>
  <c r="M127" i="1"/>
  <c r="F127" i="1"/>
  <c r="L127" i="1"/>
  <c r="C128" i="1"/>
  <c r="J128" i="1" l="1"/>
  <c r="K128" i="1"/>
  <c r="I68" i="1"/>
  <c r="B128" i="1"/>
  <c r="C129" i="1"/>
  <c r="F128" i="1"/>
  <c r="E128" i="1"/>
  <c r="L128" i="1"/>
  <c r="M128" i="1"/>
  <c r="J129" i="1" l="1"/>
  <c r="K129" i="1"/>
  <c r="N68" i="1"/>
  <c r="D69" i="1" s="1"/>
  <c r="H69" i="1" s="1"/>
  <c r="C130" i="1"/>
  <c r="B129" i="1"/>
  <c r="F129" i="1"/>
  <c r="M129" i="1"/>
  <c r="E129" i="1"/>
  <c r="L129" i="1"/>
  <c r="J130" i="1" l="1"/>
  <c r="K130" i="1"/>
  <c r="I69" i="1"/>
  <c r="B130" i="1"/>
  <c r="M130" i="1"/>
  <c r="F130" i="1"/>
  <c r="E130" i="1"/>
  <c r="L130" i="1"/>
  <c r="C131" i="1"/>
  <c r="J131" i="1" l="1"/>
  <c r="K131" i="1"/>
  <c r="N69" i="1"/>
  <c r="D70" i="1" s="1"/>
  <c r="H70" i="1" s="1"/>
  <c r="E131" i="1"/>
  <c r="M131" i="1"/>
  <c r="L131" i="1"/>
  <c r="B131" i="1"/>
  <c r="F131" i="1"/>
  <c r="C132" i="1"/>
  <c r="J132" i="1" l="1"/>
  <c r="K132" i="1"/>
  <c r="I70" i="1"/>
  <c r="F132" i="1"/>
  <c r="M132" i="1"/>
  <c r="E132" i="1"/>
  <c r="B132" i="1"/>
  <c r="C133" i="1"/>
  <c r="L132" i="1"/>
  <c r="J133" i="1" l="1"/>
  <c r="K133" i="1"/>
  <c r="N70" i="1"/>
  <c r="D71" i="1" s="1"/>
  <c r="H71" i="1" s="1"/>
  <c r="M133" i="1"/>
  <c r="F133" i="1"/>
  <c r="B133" i="1"/>
  <c r="E133" i="1"/>
  <c r="L133" i="1"/>
  <c r="C134" i="1"/>
  <c r="J134" i="1" l="1"/>
  <c r="K134" i="1"/>
  <c r="I71" i="1"/>
  <c r="M134" i="1"/>
  <c r="B134" i="1"/>
  <c r="E134" i="1"/>
  <c r="F134" i="1"/>
  <c r="C135" i="1"/>
  <c r="L134" i="1"/>
  <c r="J135" i="1" l="1"/>
  <c r="K135" i="1"/>
  <c r="N71" i="1"/>
  <c r="D72" i="1" s="1"/>
  <c r="H72" i="1" s="1"/>
  <c r="E135" i="1"/>
  <c r="M135" i="1"/>
  <c r="B135" i="1"/>
  <c r="F135" i="1"/>
  <c r="C136" i="1"/>
  <c r="L135" i="1"/>
  <c r="J136" i="1" l="1"/>
  <c r="K136" i="1"/>
  <c r="I72" i="1"/>
  <c r="B136" i="1"/>
  <c r="C137" i="1"/>
  <c r="E136" i="1"/>
  <c r="F136" i="1"/>
  <c r="M136" i="1"/>
  <c r="L136" i="1"/>
  <c r="J137" i="1" l="1"/>
  <c r="K137" i="1"/>
  <c r="N72" i="1"/>
  <c r="D73" i="1" s="1"/>
  <c r="H73" i="1" s="1"/>
  <c r="M137" i="1"/>
  <c r="E137" i="1"/>
  <c r="F137" i="1"/>
  <c r="C138" i="1"/>
  <c r="L137" i="1"/>
  <c r="B137" i="1"/>
  <c r="J138" i="1" l="1"/>
  <c r="K138" i="1"/>
  <c r="I73" i="1"/>
  <c r="E138" i="1"/>
  <c r="B138" i="1"/>
  <c r="M138" i="1"/>
  <c r="C139" i="1"/>
  <c r="F138" i="1"/>
  <c r="L138" i="1"/>
  <c r="J139" i="1" l="1"/>
  <c r="K139" i="1"/>
  <c r="N73" i="1"/>
  <c r="D74" i="1" s="1"/>
  <c r="H74" i="1" s="1"/>
  <c r="F139" i="1"/>
  <c r="C140" i="1"/>
  <c r="L139" i="1"/>
  <c r="E139" i="1"/>
  <c r="B139" i="1"/>
  <c r="M139" i="1"/>
  <c r="J140" i="1" l="1"/>
  <c r="K140" i="1"/>
  <c r="I74" i="1"/>
  <c r="B140" i="1"/>
  <c r="C141" i="1"/>
  <c r="F140" i="1"/>
  <c r="E140" i="1"/>
  <c r="M140" i="1"/>
  <c r="L140" i="1"/>
  <c r="J141" i="1" l="1"/>
  <c r="K141" i="1"/>
  <c r="N74" i="1"/>
  <c r="D75" i="1" s="1"/>
  <c r="H75" i="1" s="1"/>
  <c r="E141" i="1"/>
  <c r="B141" i="1"/>
  <c r="C142" i="1"/>
  <c r="F141" i="1"/>
  <c r="L141" i="1"/>
  <c r="M141" i="1"/>
  <c r="J142" i="1" l="1"/>
  <c r="K142" i="1"/>
  <c r="I75" i="1"/>
  <c r="B142" i="1"/>
  <c r="F142" i="1"/>
  <c r="M142" i="1"/>
  <c r="L142" i="1"/>
  <c r="E142" i="1"/>
  <c r="C143" i="1"/>
  <c r="J143" i="1" l="1"/>
  <c r="K143" i="1"/>
  <c r="N75" i="1"/>
  <c r="D76" i="1" s="1"/>
  <c r="H76" i="1" s="1"/>
  <c r="E143" i="1"/>
  <c r="B143" i="1"/>
  <c r="M143" i="1"/>
  <c r="F143" i="1"/>
  <c r="L143" i="1"/>
  <c r="C144" i="1"/>
  <c r="J144" i="1" l="1"/>
  <c r="K144" i="1"/>
  <c r="I76" i="1"/>
  <c r="B144" i="1"/>
  <c r="C145" i="1"/>
  <c r="F144" i="1"/>
  <c r="E144" i="1"/>
  <c r="L144" i="1"/>
  <c r="M144" i="1"/>
  <c r="J145" i="1" l="1"/>
  <c r="K145" i="1"/>
  <c r="N76" i="1"/>
  <c r="D77" i="1" s="1"/>
  <c r="H77" i="1" s="1"/>
  <c r="C146" i="1"/>
  <c r="B145" i="1"/>
  <c r="F145" i="1"/>
  <c r="M145" i="1"/>
  <c r="L145" i="1"/>
  <c r="E145" i="1"/>
  <c r="J146" i="1" l="1"/>
  <c r="K146" i="1"/>
  <c r="I77" i="1"/>
  <c r="B146" i="1"/>
  <c r="M146" i="1"/>
  <c r="F146" i="1"/>
  <c r="E146" i="1"/>
  <c r="L146" i="1"/>
  <c r="C147" i="1"/>
  <c r="J147" i="1" l="1"/>
  <c r="K147" i="1"/>
  <c r="N77" i="1"/>
  <c r="D78" i="1" s="1"/>
  <c r="H78" i="1" s="1"/>
  <c r="E147" i="1"/>
  <c r="B147" i="1"/>
  <c r="M147" i="1"/>
  <c r="F147" i="1"/>
  <c r="C148" i="1"/>
  <c r="L147" i="1"/>
  <c r="J148" i="1" l="1"/>
  <c r="K148" i="1"/>
  <c r="I78" i="1"/>
  <c r="L148" i="1"/>
  <c r="C149" i="1"/>
  <c r="B148" i="1"/>
  <c r="F148" i="1"/>
  <c r="E148" i="1"/>
  <c r="M148" i="1"/>
  <c r="J149" i="1" l="1"/>
  <c r="K149" i="1"/>
  <c r="N78" i="1"/>
  <c r="D79" i="1" s="1"/>
  <c r="H79" i="1" s="1"/>
  <c r="M149" i="1"/>
  <c r="L149" i="1"/>
  <c r="E149" i="1"/>
  <c r="B149" i="1"/>
  <c r="F149" i="1"/>
  <c r="C150" i="1"/>
  <c r="J150" i="1" l="1"/>
  <c r="K150" i="1"/>
  <c r="I79" i="1"/>
  <c r="C151" i="1"/>
  <c r="M150" i="1"/>
  <c r="B150" i="1"/>
  <c r="E150" i="1"/>
  <c r="F150" i="1"/>
  <c r="L150" i="1"/>
  <c r="J151" i="1" l="1"/>
  <c r="K151" i="1"/>
  <c r="N79" i="1"/>
  <c r="D80" i="1" s="1"/>
  <c r="H80" i="1" s="1"/>
  <c r="C152" i="1"/>
  <c r="M151" i="1"/>
  <c r="E151" i="1"/>
  <c r="F151" i="1"/>
  <c r="L151" i="1"/>
  <c r="B151" i="1"/>
  <c r="J152" i="1" l="1"/>
  <c r="K152" i="1"/>
  <c r="I80" i="1"/>
  <c r="L152" i="1"/>
  <c r="E152" i="1"/>
  <c r="C153" i="1"/>
  <c r="F152" i="1"/>
  <c r="M152" i="1"/>
  <c r="B152" i="1"/>
  <c r="J153" i="1" l="1"/>
  <c r="K153" i="1"/>
  <c r="N80" i="1"/>
  <c r="D81" i="1" s="1"/>
  <c r="H81" i="1" s="1"/>
  <c r="E153" i="1"/>
  <c r="B153" i="1"/>
  <c r="L153" i="1"/>
  <c r="M153" i="1"/>
  <c r="F153" i="1"/>
  <c r="C154" i="1"/>
  <c r="J154" i="1" l="1"/>
  <c r="K154" i="1"/>
  <c r="I81" i="1"/>
  <c r="C155" i="1"/>
  <c r="F154" i="1"/>
  <c r="M154" i="1"/>
  <c r="E154" i="1"/>
  <c r="L154" i="1"/>
  <c r="B154" i="1"/>
  <c r="J155" i="1" l="1"/>
  <c r="K155" i="1"/>
  <c r="N81" i="1"/>
  <c r="D82" i="1" s="1"/>
  <c r="H82" i="1" s="1"/>
  <c r="C156" i="1"/>
  <c r="E155" i="1"/>
  <c r="F155" i="1"/>
  <c r="M155" i="1"/>
  <c r="L155" i="1"/>
  <c r="B155" i="1"/>
  <c r="J156" i="1" l="1"/>
  <c r="K156" i="1"/>
  <c r="I82" i="1"/>
  <c r="E156" i="1"/>
  <c r="C157" i="1"/>
  <c r="F156" i="1"/>
  <c r="B156" i="1"/>
  <c r="M156" i="1"/>
  <c r="L156" i="1"/>
  <c r="J157" i="1" l="1"/>
  <c r="K157" i="1"/>
  <c r="N82" i="1"/>
  <c r="D83" i="1" s="1"/>
  <c r="H83" i="1" s="1"/>
  <c r="M157" i="1"/>
  <c r="E157" i="1"/>
  <c r="B157" i="1"/>
  <c r="C158" i="1"/>
  <c r="F157" i="1"/>
  <c r="L157" i="1"/>
  <c r="J158" i="1" l="1"/>
  <c r="K158" i="1"/>
  <c r="I83" i="1"/>
  <c r="C159" i="1"/>
  <c r="F158" i="1"/>
  <c r="L158" i="1"/>
  <c r="E158" i="1"/>
  <c r="M158" i="1"/>
  <c r="B158" i="1"/>
  <c r="J159" i="1" l="1"/>
  <c r="K159" i="1"/>
  <c r="N83" i="1"/>
  <c r="D84" i="1" s="1"/>
  <c r="H84" i="1" s="1"/>
  <c r="F159" i="1"/>
  <c r="M159" i="1"/>
  <c r="B159" i="1"/>
  <c r="E159" i="1"/>
  <c r="C160" i="1"/>
  <c r="L159" i="1"/>
  <c r="J160" i="1" l="1"/>
  <c r="K160" i="1"/>
  <c r="I84" i="1"/>
  <c r="E160" i="1"/>
  <c r="L160" i="1"/>
  <c r="M160" i="1"/>
  <c r="B160" i="1"/>
  <c r="C161" i="1"/>
  <c r="F160" i="1"/>
  <c r="J161" i="1" l="1"/>
  <c r="K161" i="1"/>
  <c r="N84" i="1"/>
  <c r="D85" i="1" s="1"/>
  <c r="H85" i="1" s="1"/>
  <c r="F161" i="1"/>
  <c r="E161" i="1"/>
  <c r="C162" i="1"/>
  <c r="L161" i="1"/>
  <c r="M161" i="1"/>
  <c r="B161" i="1"/>
  <c r="J162" i="1" l="1"/>
  <c r="K162" i="1"/>
  <c r="I85" i="1"/>
  <c r="F162" i="1"/>
  <c r="E162" i="1"/>
  <c r="L162" i="1"/>
  <c r="M162" i="1"/>
  <c r="C163" i="1"/>
  <c r="B162" i="1"/>
  <c r="J163" i="1" l="1"/>
  <c r="K163" i="1"/>
  <c r="N85" i="1"/>
  <c r="D86" i="1" s="1"/>
  <c r="H86" i="1" s="1"/>
  <c r="F163" i="1"/>
  <c r="E163" i="1"/>
  <c r="L163" i="1"/>
  <c r="M163" i="1"/>
  <c r="B163" i="1"/>
  <c r="C164" i="1"/>
  <c r="J164" i="1" l="1"/>
  <c r="K164" i="1"/>
  <c r="I86" i="1"/>
  <c r="F164" i="1"/>
  <c r="M164" i="1"/>
  <c r="B164" i="1"/>
  <c r="C165" i="1"/>
  <c r="E164" i="1"/>
  <c r="L164" i="1"/>
  <c r="J165" i="1" l="1"/>
  <c r="K165" i="1"/>
  <c r="N86" i="1"/>
  <c r="D87" i="1" s="1"/>
  <c r="H87" i="1" s="1"/>
  <c r="E165" i="1"/>
  <c r="L165" i="1"/>
  <c r="M165" i="1"/>
  <c r="B165" i="1"/>
  <c r="C166" i="1"/>
  <c r="F165" i="1"/>
  <c r="J166" i="1" l="1"/>
  <c r="K166" i="1"/>
  <c r="I87" i="1"/>
  <c r="F166" i="1"/>
  <c r="M166" i="1"/>
  <c r="B166" i="1"/>
  <c r="C167" i="1"/>
  <c r="E166" i="1"/>
  <c r="L166" i="1"/>
  <c r="J167" i="1" l="1"/>
  <c r="K167" i="1"/>
  <c r="N87" i="1"/>
  <c r="D88" i="1" s="1"/>
  <c r="H88" i="1" s="1"/>
  <c r="F167" i="1"/>
  <c r="E167" i="1"/>
  <c r="L167" i="1"/>
  <c r="M167" i="1"/>
  <c r="B167" i="1"/>
  <c r="C168" i="1"/>
  <c r="J168" i="1" l="1"/>
  <c r="K168" i="1"/>
  <c r="I88" i="1"/>
  <c r="F168" i="1"/>
  <c r="E168" i="1"/>
  <c r="L168" i="1"/>
  <c r="C169" i="1"/>
  <c r="M168" i="1"/>
  <c r="B168" i="1"/>
  <c r="J169" i="1" l="1"/>
  <c r="K169" i="1"/>
  <c r="N88" i="1"/>
  <c r="D89" i="1" s="1"/>
  <c r="H89" i="1" s="1"/>
  <c r="F169" i="1"/>
  <c r="E169" i="1"/>
  <c r="L169" i="1"/>
  <c r="B169" i="1"/>
  <c r="C170" i="1"/>
  <c r="M169" i="1"/>
  <c r="J170" i="1" l="1"/>
  <c r="K170" i="1"/>
  <c r="I89" i="1"/>
  <c r="F170" i="1"/>
  <c r="L170" i="1"/>
  <c r="M170" i="1"/>
  <c r="B170" i="1"/>
  <c r="E170" i="1"/>
  <c r="C171" i="1"/>
  <c r="J171" i="1" l="1"/>
  <c r="K171" i="1"/>
  <c r="N89" i="1"/>
  <c r="D90" i="1" s="1"/>
  <c r="H90" i="1" s="1"/>
  <c r="F171" i="1"/>
  <c r="E171" i="1"/>
  <c r="L171" i="1"/>
  <c r="B171" i="1"/>
  <c r="M171" i="1"/>
  <c r="C172" i="1"/>
  <c r="J172" i="1" l="1"/>
  <c r="K172" i="1"/>
  <c r="I90" i="1"/>
  <c r="F172" i="1"/>
  <c r="L172" i="1"/>
  <c r="M172" i="1"/>
  <c r="C173" i="1"/>
  <c r="E172" i="1"/>
  <c r="B172" i="1"/>
  <c r="J173" i="1" l="1"/>
  <c r="K173" i="1"/>
  <c r="N90" i="1"/>
  <c r="D91" i="1" s="1"/>
  <c r="H91" i="1" s="1"/>
  <c r="F173" i="1"/>
  <c r="E173" i="1"/>
  <c r="L173" i="1"/>
  <c r="B173" i="1"/>
  <c r="M173" i="1"/>
  <c r="C174" i="1"/>
  <c r="J174" i="1" l="1"/>
  <c r="K174" i="1"/>
  <c r="I91" i="1"/>
  <c r="F174" i="1"/>
  <c r="M174" i="1"/>
  <c r="B174" i="1"/>
  <c r="C175" i="1"/>
  <c r="E174" i="1"/>
  <c r="L174" i="1"/>
  <c r="J175" i="1" l="1"/>
  <c r="K175" i="1"/>
  <c r="N91" i="1"/>
  <c r="D92" i="1" s="1"/>
  <c r="H92" i="1" s="1"/>
  <c r="F175" i="1"/>
  <c r="E175" i="1"/>
  <c r="L175" i="1"/>
  <c r="M175" i="1"/>
  <c r="B175" i="1"/>
  <c r="C176" i="1"/>
  <c r="J176" i="1" l="1"/>
  <c r="K176" i="1"/>
  <c r="I92" i="1"/>
  <c r="F176" i="1"/>
  <c r="M176" i="1"/>
  <c r="B176" i="1"/>
  <c r="E176" i="1"/>
  <c r="L176" i="1"/>
  <c r="C177" i="1"/>
  <c r="J177" i="1" l="1"/>
  <c r="K177" i="1"/>
  <c r="N92" i="1"/>
  <c r="D93" i="1" s="1"/>
  <c r="H93" i="1" s="1"/>
  <c r="F177" i="1"/>
  <c r="E177" i="1"/>
  <c r="L177" i="1"/>
  <c r="M177" i="1"/>
  <c r="B177" i="1"/>
  <c r="C178" i="1"/>
  <c r="J178" i="1" l="1"/>
  <c r="K178" i="1"/>
  <c r="I93" i="1"/>
  <c r="M178" i="1"/>
  <c r="B178" i="1"/>
  <c r="C179" i="1"/>
  <c r="F178" i="1"/>
  <c r="E178" i="1"/>
  <c r="L178" i="1"/>
  <c r="J179" i="1" l="1"/>
  <c r="K179" i="1"/>
  <c r="N93" i="1"/>
  <c r="D94" i="1" s="1"/>
  <c r="H94" i="1" s="1"/>
  <c r="M179" i="1"/>
  <c r="C180" i="1"/>
  <c r="F179" i="1"/>
  <c r="L179" i="1"/>
  <c r="E179" i="1"/>
  <c r="B179" i="1"/>
  <c r="J180" i="1" l="1"/>
  <c r="K180" i="1"/>
  <c r="I94" i="1"/>
  <c r="M180" i="1"/>
  <c r="F180" i="1"/>
  <c r="E180" i="1"/>
  <c r="L180" i="1"/>
  <c r="B180" i="1"/>
  <c r="C181" i="1"/>
  <c r="J181" i="1" l="1"/>
  <c r="K181" i="1"/>
  <c r="N94" i="1"/>
  <c r="D95" i="1" s="1"/>
  <c r="H95" i="1" s="1"/>
  <c r="M181" i="1"/>
  <c r="L181" i="1"/>
  <c r="E181" i="1"/>
  <c r="B181" i="1"/>
  <c r="C182" i="1"/>
  <c r="F181" i="1"/>
  <c r="J182" i="1" l="1"/>
  <c r="K182" i="1"/>
  <c r="I95" i="1"/>
  <c r="M182" i="1"/>
  <c r="C183" i="1"/>
  <c r="F182" i="1"/>
  <c r="E182" i="1"/>
  <c r="B182" i="1"/>
  <c r="L182" i="1"/>
  <c r="J183" i="1" l="1"/>
  <c r="K183" i="1"/>
  <c r="N95" i="1"/>
  <c r="D96" i="1" s="1"/>
  <c r="H96" i="1" s="1"/>
  <c r="F183" i="1"/>
  <c r="B183" i="1"/>
  <c r="M183" i="1"/>
  <c r="E183" i="1"/>
  <c r="C184" i="1"/>
  <c r="L183" i="1"/>
  <c r="J184" i="1" l="1"/>
  <c r="K184" i="1"/>
  <c r="I96" i="1"/>
  <c r="L184" i="1"/>
  <c r="M184" i="1"/>
  <c r="F184" i="1"/>
  <c r="C185" i="1"/>
  <c r="B184" i="1"/>
  <c r="E184" i="1"/>
  <c r="J185" i="1" l="1"/>
  <c r="K185" i="1"/>
  <c r="N96" i="1"/>
  <c r="D97" i="1" s="1"/>
  <c r="H97" i="1" s="1"/>
  <c r="E185" i="1"/>
  <c r="B185" i="1"/>
  <c r="M185" i="1"/>
  <c r="L185" i="1"/>
  <c r="C186" i="1"/>
  <c r="F185" i="1"/>
  <c r="J186" i="1" l="1"/>
  <c r="K186" i="1"/>
  <c r="I97" i="1"/>
  <c r="L186" i="1"/>
  <c r="F186" i="1"/>
  <c r="E186" i="1"/>
  <c r="C187" i="1"/>
  <c r="B186" i="1"/>
  <c r="M186" i="1"/>
  <c r="J187" i="1" l="1"/>
  <c r="K187" i="1"/>
  <c r="N97" i="1"/>
  <c r="D98" i="1" s="1"/>
  <c r="H98" i="1" s="1"/>
  <c r="F187" i="1"/>
  <c r="M187" i="1"/>
  <c r="E187" i="1"/>
  <c r="L187" i="1"/>
  <c r="B187" i="1"/>
  <c r="C188" i="1"/>
  <c r="J188" i="1" l="1"/>
  <c r="K188" i="1"/>
  <c r="I98" i="1"/>
  <c r="F188" i="1"/>
  <c r="L188" i="1"/>
  <c r="M188" i="1"/>
  <c r="B188" i="1"/>
  <c r="E188" i="1"/>
  <c r="C189" i="1"/>
  <c r="J189" i="1" l="1"/>
  <c r="K189" i="1"/>
  <c r="N98" i="1"/>
  <c r="D99" i="1" s="1"/>
  <c r="H99" i="1" s="1"/>
  <c r="F189" i="1"/>
  <c r="C190" i="1"/>
  <c r="B189" i="1"/>
  <c r="M189" i="1"/>
  <c r="E189" i="1"/>
  <c r="L189" i="1"/>
  <c r="J190" i="1" l="1"/>
  <c r="K190" i="1"/>
  <c r="I99" i="1"/>
  <c r="F190" i="1"/>
  <c r="E190" i="1"/>
  <c r="L190" i="1"/>
  <c r="M190" i="1"/>
  <c r="B190" i="1"/>
  <c r="C191" i="1"/>
  <c r="J191" i="1" l="1"/>
  <c r="K191" i="1"/>
  <c r="N99" i="1"/>
  <c r="D100" i="1" s="1"/>
  <c r="H100" i="1" s="1"/>
  <c r="F191" i="1"/>
  <c r="B191" i="1"/>
  <c r="C192" i="1"/>
  <c r="E191" i="1"/>
  <c r="L191" i="1"/>
  <c r="M191" i="1"/>
  <c r="J192" i="1" l="1"/>
  <c r="K192" i="1"/>
  <c r="I100" i="1"/>
  <c r="F192" i="1"/>
  <c r="L192" i="1"/>
  <c r="B192" i="1"/>
  <c r="E192" i="1"/>
  <c r="M192" i="1"/>
  <c r="C193" i="1"/>
  <c r="J193" i="1" l="1"/>
  <c r="K193" i="1"/>
  <c r="N100" i="1"/>
  <c r="D101" i="1" s="1"/>
  <c r="H101" i="1" s="1"/>
  <c r="F193" i="1"/>
  <c r="E193" i="1"/>
  <c r="L193" i="1"/>
  <c r="C194" i="1"/>
  <c r="B193" i="1"/>
  <c r="M193" i="1"/>
  <c r="J194" i="1" l="1"/>
  <c r="K194" i="1"/>
  <c r="I101" i="1"/>
  <c r="F194" i="1"/>
  <c r="E194" i="1"/>
  <c r="L194" i="1"/>
  <c r="B194" i="1"/>
  <c r="M194" i="1"/>
  <c r="C195" i="1"/>
  <c r="J195" i="1" l="1"/>
  <c r="K195" i="1"/>
  <c r="N101" i="1"/>
  <c r="D102" i="1" s="1"/>
  <c r="H102" i="1" s="1"/>
  <c r="F195" i="1"/>
  <c r="E195" i="1"/>
  <c r="L195" i="1"/>
  <c r="M195" i="1"/>
  <c r="B195" i="1"/>
  <c r="C196" i="1"/>
  <c r="J196" i="1" l="1"/>
  <c r="K196" i="1"/>
  <c r="I102" i="1"/>
  <c r="F196" i="1"/>
  <c r="E196" i="1"/>
  <c r="L196" i="1"/>
  <c r="B196" i="1"/>
  <c r="M196" i="1"/>
  <c r="C197" i="1"/>
  <c r="J197" i="1" l="1"/>
  <c r="K197" i="1"/>
  <c r="N102" i="1"/>
  <c r="D103" i="1" s="1"/>
  <c r="H103" i="1" s="1"/>
  <c r="F197" i="1"/>
  <c r="E197" i="1"/>
  <c r="L197" i="1"/>
  <c r="B197" i="1"/>
  <c r="M197" i="1"/>
  <c r="C198" i="1"/>
  <c r="J198" i="1" l="1"/>
  <c r="K198" i="1"/>
  <c r="I103" i="1"/>
  <c r="F198" i="1"/>
  <c r="L198" i="1"/>
  <c r="C199" i="1"/>
  <c r="E198" i="1"/>
  <c r="M198" i="1"/>
  <c r="B198" i="1"/>
  <c r="J199" i="1" l="1"/>
  <c r="K199" i="1"/>
  <c r="N103" i="1"/>
  <c r="D104" i="1" s="1"/>
  <c r="H104" i="1" s="1"/>
  <c r="F199" i="1"/>
  <c r="M199" i="1"/>
  <c r="C200" i="1"/>
  <c r="E199" i="1"/>
  <c r="L199" i="1"/>
  <c r="B199" i="1"/>
  <c r="J200" i="1" l="1"/>
  <c r="K200" i="1"/>
  <c r="I104" i="1"/>
  <c r="F200" i="1"/>
  <c r="M200" i="1"/>
  <c r="B200" i="1"/>
  <c r="C201" i="1"/>
  <c r="E200" i="1"/>
  <c r="L200" i="1"/>
  <c r="J201" i="1" l="1"/>
  <c r="K201" i="1"/>
  <c r="N104" i="1"/>
  <c r="D105" i="1" s="1"/>
  <c r="H105" i="1" s="1"/>
  <c r="F201" i="1"/>
  <c r="E201" i="1"/>
  <c r="L201" i="1"/>
  <c r="C202" i="1"/>
  <c r="B201" i="1"/>
  <c r="M201" i="1"/>
  <c r="J202" i="1" l="1"/>
  <c r="K202" i="1"/>
  <c r="I105" i="1"/>
  <c r="F202" i="1"/>
  <c r="M202" i="1"/>
  <c r="E202" i="1"/>
  <c r="L202" i="1"/>
  <c r="B202" i="1"/>
  <c r="C203" i="1"/>
  <c r="J203" i="1" l="1"/>
  <c r="K203" i="1"/>
  <c r="N105" i="1"/>
  <c r="D106" i="1" s="1"/>
  <c r="H106" i="1" s="1"/>
  <c r="F203" i="1"/>
  <c r="E203" i="1"/>
  <c r="L203" i="1"/>
  <c r="B203" i="1"/>
  <c r="M203" i="1"/>
  <c r="C204" i="1"/>
  <c r="J204" i="1" l="1"/>
  <c r="K204" i="1"/>
  <c r="I106" i="1"/>
  <c r="F204" i="1"/>
  <c r="L204" i="1"/>
  <c r="B204" i="1"/>
  <c r="E204" i="1"/>
  <c r="M204" i="1"/>
  <c r="C205" i="1"/>
  <c r="J205" i="1" l="1"/>
  <c r="K205" i="1"/>
  <c r="N106" i="1"/>
  <c r="D107" i="1" s="1"/>
  <c r="H107" i="1" s="1"/>
  <c r="F205" i="1"/>
  <c r="L205" i="1"/>
  <c r="C206" i="1"/>
  <c r="M205" i="1"/>
  <c r="E205" i="1"/>
  <c r="B205" i="1"/>
  <c r="J206" i="1" l="1"/>
  <c r="K206" i="1"/>
  <c r="I107" i="1"/>
  <c r="F206" i="1"/>
  <c r="C207" i="1"/>
  <c r="E206" i="1"/>
  <c r="L206" i="1"/>
  <c r="M206" i="1"/>
  <c r="B206" i="1"/>
  <c r="J207" i="1" l="1"/>
  <c r="K207" i="1"/>
  <c r="N107" i="1"/>
  <c r="D108" i="1" s="1"/>
  <c r="H108" i="1" s="1"/>
  <c r="F207" i="1"/>
  <c r="E207" i="1"/>
  <c r="L207" i="1"/>
  <c r="M207" i="1"/>
  <c r="B207" i="1"/>
  <c r="C208" i="1"/>
  <c r="J208" i="1" l="1"/>
  <c r="K208" i="1"/>
  <c r="I108" i="1"/>
  <c r="F208" i="1"/>
  <c r="E208" i="1"/>
  <c r="L208" i="1"/>
  <c r="M208" i="1"/>
  <c r="B208" i="1"/>
  <c r="C209" i="1"/>
  <c r="J209" i="1" l="1"/>
  <c r="K209" i="1"/>
  <c r="N108" i="1"/>
  <c r="D109" i="1" s="1"/>
  <c r="H109" i="1" s="1"/>
  <c r="F209" i="1"/>
  <c r="E209" i="1"/>
  <c r="L209" i="1"/>
  <c r="C210" i="1"/>
  <c r="B209" i="1"/>
  <c r="M209" i="1"/>
  <c r="J210" i="1" l="1"/>
  <c r="K210" i="1"/>
  <c r="I109" i="1"/>
  <c r="F210" i="1"/>
  <c r="E210" i="1"/>
  <c r="L210" i="1"/>
  <c r="M210" i="1"/>
  <c r="B210" i="1"/>
  <c r="C211" i="1"/>
  <c r="J211" i="1" l="1"/>
  <c r="K211" i="1"/>
  <c r="N109" i="1"/>
  <c r="D110" i="1" s="1"/>
  <c r="H110" i="1" s="1"/>
  <c r="F211" i="1"/>
  <c r="E211" i="1"/>
  <c r="L211" i="1"/>
  <c r="M211" i="1"/>
  <c r="B211" i="1"/>
  <c r="C212" i="1"/>
  <c r="J212" i="1" l="1"/>
  <c r="K212" i="1"/>
  <c r="I110" i="1"/>
  <c r="F212" i="1"/>
  <c r="E212" i="1"/>
  <c r="L212" i="1"/>
  <c r="M212" i="1"/>
  <c r="B212" i="1"/>
  <c r="C213" i="1"/>
  <c r="J213" i="1" l="1"/>
  <c r="K213" i="1"/>
  <c r="N110" i="1"/>
  <c r="D111" i="1" s="1"/>
  <c r="H111" i="1" s="1"/>
  <c r="F213" i="1"/>
  <c r="E213" i="1"/>
  <c r="L213" i="1"/>
  <c r="C214" i="1"/>
  <c r="B213" i="1"/>
  <c r="M213" i="1"/>
  <c r="J214" i="1" l="1"/>
  <c r="K214" i="1"/>
  <c r="I111" i="1"/>
  <c r="F214" i="1"/>
  <c r="M214" i="1"/>
  <c r="E214" i="1"/>
  <c r="L214" i="1"/>
  <c r="B214" i="1"/>
  <c r="C215" i="1"/>
  <c r="J215" i="1" l="1"/>
  <c r="K215" i="1"/>
  <c r="N111" i="1"/>
  <c r="D112" i="1" s="1"/>
  <c r="H112" i="1" s="1"/>
  <c r="E215" i="1"/>
  <c r="L215" i="1"/>
  <c r="M215" i="1"/>
  <c r="B215" i="1"/>
  <c r="C216" i="1"/>
  <c r="F215" i="1"/>
  <c r="J216" i="1" l="1"/>
  <c r="K216" i="1"/>
  <c r="I112" i="1"/>
  <c r="F216" i="1"/>
  <c r="C217" i="1"/>
  <c r="E216" i="1"/>
  <c r="L216" i="1"/>
  <c r="M216" i="1"/>
  <c r="B216" i="1"/>
  <c r="J217" i="1" l="1"/>
  <c r="K217" i="1"/>
  <c r="N112" i="1"/>
  <c r="D113" i="1" s="1"/>
  <c r="H113" i="1" s="1"/>
  <c r="E217" i="1"/>
  <c r="L217" i="1"/>
  <c r="C218" i="1"/>
  <c r="B217" i="1"/>
  <c r="M217" i="1"/>
  <c r="F217" i="1"/>
  <c r="J218" i="1" l="1"/>
  <c r="K218" i="1"/>
  <c r="I113" i="1"/>
  <c r="F218" i="1"/>
  <c r="E218" i="1"/>
  <c r="L218" i="1"/>
  <c r="M218" i="1"/>
  <c r="B218" i="1"/>
  <c r="C219" i="1"/>
  <c r="J219" i="1" l="1"/>
  <c r="K219" i="1"/>
  <c r="N113" i="1"/>
  <c r="D114" i="1" s="1"/>
  <c r="H114" i="1" s="1"/>
  <c r="E219" i="1"/>
  <c r="L219" i="1"/>
  <c r="M219" i="1"/>
  <c r="B219" i="1"/>
  <c r="C220" i="1"/>
  <c r="F219" i="1"/>
  <c r="J220" i="1" l="1"/>
  <c r="K220" i="1"/>
  <c r="I114" i="1"/>
  <c r="F220" i="1"/>
  <c r="L220" i="1"/>
  <c r="C221" i="1"/>
  <c r="E220" i="1"/>
  <c r="M220" i="1"/>
  <c r="B220" i="1"/>
  <c r="J221" i="1" l="1"/>
  <c r="K221" i="1"/>
  <c r="N114" i="1"/>
  <c r="D115" i="1" s="1"/>
  <c r="F221" i="1"/>
  <c r="C222" i="1"/>
  <c r="E221" i="1"/>
  <c r="L221" i="1"/>
  <c r="B221" i="1"/>
  <c r="M221" i="1"/>
  <c r="H115" i="1" l="1"/>
  <c r="I115" i="1" s="1"/>
  <c r="J222" i="1"/>
  <c r="K222" i="1"/>
  <c r="F222" i="1"/>
  <c r="L222" i="1"/>
  <c r="B222" i="1"/>
  <c r="C223" i="1"/>
  <c r="E222" i="1"/>
  <c r="M222" i="1"/>
  <c r="J223" i="1" l="1"/>
  <c r="K223" i="1"/>
  <c r="N115" i="1"/>
  <c r="D116" i="1" s="1"/>
  <c r="H116" i="1" s="1"/>
  <c r="F223" i="1"/>
  <c r="L223" i="1"/>
  <c r="B223" i="1"/>
  <c r="E223" i="1"/>
  <c r="M223" i="1"/>
  <c r="C224" i="1"/>
  <c r="J224" i="1" l="1"/>
  <c r="K224" i="1"/>
  <c r="I116" i="1"/>
  <c r="F224" i="1"/>
  <c r="E224" i="1"/>
  <c r="L224" i="1"/>
  <c r="C225" i="1"/>
  <c r="M224" i="1"/>
  <c r="B224" i="1"/>
  <c r="J225" i="1" l="1"/>
  <c r="K225" i="1"/>
  <c r="N116" i="1"/>
  <c r="D117" i="1" s="1"/>
  <c r="H117" i="1" s="1"/>
  <c r="F225" i="1"/>
  <c r="C226" i="1"/>
  <c r="B225" i="1"/>
  <c r="M225" i="1"/>
  <c r="E225" i="1"/>
  <c r="L225" i="1"/>
  <c r="J226" i="1" l="1"/>
  <c r="K226" i="1"/>
  <c r="I117" i="1"/>
  <c r="F226" i="1"/>
  <c r="B226" i="1"/>
  <c r="E226" i="1"/>
  <c r="L226" i="1"/>
  <c r="M226" i="1"/>
  <c r="C227" i="1"/>
  <c r="J227" i="1" l="1"/>
  <c r="K227" i="1"/>
  <c r="N117" i="1"/>
  <c r="D118" i="1" s="1"/>
  <c r="H118" i="1" s="1"/>
  <c r="F227" i="1"/>
  <c r="E227" i="1"/>
  <c r="L227" i="1"/>
  <c r="M227" i="1"/>
  <c r="B227" i="1"/>
  <c r="C228" i="1"/>
  <c r="J228" i="1" l="1"/>
  <c r="K228" i="1"/>
  <c r="I118" i="1"/>
  <c r="F228" i="1"/>
  <c r="E228" i="1"/>
  <c r="L228" i="1"/>
  <c r="M228" i="1"/>
  <c r="B228" i="1"/>
  <c r="C229" i="1"/>
  <c r="J229" i="1" l="1"/>
  <c r="K229" i="1"/>
  <c r="N118" i="1"/>
  <c r="D119" i="1" s="1"/>
  <c r="H119" i="1" s="1"/>
  <c r="F229" i="1"/>
  <c r="E229" i="1"/>
  <c r="L229" i="1"/>
  <c r="C230" i="1"/>
  <c r="B229" i="1"/>
  <c r="M229" i="1"/>
  <c r="J230" i="1" l="1"/>
  <c r="K230" i="1"/>
  <c r="I119" i="1"/>
  <c r="F230" i="1"/>
  <c r="M230" i="1"/>
  <c r="E230" i="1"/>
  <c r="L230" i="1"/>
  <c r="B230" i="1"/>
  <c r="C231" i="1"/>
  <c r="J231" i="1" l="1"/>
  <c r="K231" i="1"/>
  <c r="N119" i="1"/>
  <c r="D120" i="1" s="1"/>
  <c r="H120" i="1" s="1"/>
  <c r="F231" i="1"/>
  <c r="E231" i="1"/>
  <c r="L231" i="1"/>
  <c r="M231" i="1"/>
  <c r="B231" i="1"/>
  <c r="C232" i="1"/>
  <c r="J232" i="1" l="1"/>
  <c r="K232" i="1"/>
  <c r="I120" i="1"/>
  <c r="F232" i="1"/>
  <c r="E232" i="1"/>
  <c r="L232" i="1"/>
  <c r="M232" i="1"/>
  <c r="C233" i="1"/>
  <c r="B232" i="1"/>
  <c r="J233" i="1" l="1"/>
  <c r="K233" i="1"/>
  <c r="N120" i="1"/>
  <c r="D121" i="1" s="1"/>
  <c r="H121" i="1" s="1"/>
  <c r="F233" i="1"/>
  <c r="L233" i="1"/>
  <c r="E233" i="1"/>
  <c r="C234" i="1"/>
  <c r="B233" i="1"/>
  <c r="M233" i="1"/>
  <c r="J234" i="1" l="1"/>
  <c r="K234" i="1"/>
  <c r="I121" i="1"/>
  <c r="F234" i="1"/>
  <c r="E234" i="1"/>
  <c r="L234" i="1"/>
  <c r="C235" i="1"/>
  <c r="B234" i="1"/>
  <c r="M234" i="1"/>
  <c r="J235" i="1" l="1"/>
  <c r="K235" i="1"/>
  <c r="N121" i="1"/>
  <c r="D122" i="1" s="1"/>
  <c r="H122" i="1" s="1"/>
  <c r="E235" i="1"/>
  <c r="F235" i="1"/>
  <c r="M235" i="1"/>
  <c r="B235" i="1"/>
  <c r="C236" i="1"/>
  <c r="L235" i="1"/>
  <c r="J236" i="1" l="1"/>
  <c r="K236" i="1"/>
  <c r="I122" i="1"/>
  <c r="B236" i="1"/>
  <c r="M236" i="1"/>
  <c r="E236" i="1"/>
  <c r="F236" i="1"/>
  <c r="L236" i="1"/>
  <c r="C237" i="1"/>
  <c r="J237" i="1" l="1"/>
  <c r="K237" i="1"/>
  <c r="N122" i="1"/>
  <c r="D123" i="1" s="1"/>
  <c r="H123" i="1" s="1"/>
  <c r="E237" i="1"/>
  <c r="C238" i="1"/>
  <c r="F237" i="1"/>
  <c r="L237" i="1"/>
  <c r="M237" i="1"/>
  <c r="B237" i="1"/>
  <c r="J238" i="1" l="1"/>
  <c r="K238" i="1"/>
  <c r="I123" i="1"/>
  <c r="F238" i="1"/>
  <c r="E238" i="1"/>
  <c r="L238" i="1"/>
  <c r="C239" i="1"/>
  <c r="B238" i="1"/>
  <c r="M238" i="1"/>
  <c r="J239" i="1" l="1"/>
  <c r="K239" i="1"/>
  <c r="N123" i="1"/>
  <c r="D124" i="1" s="1"/>
  <c r="H124" i="1" s="1"/>
  <c r="E239" i="1"/>
  <c r="C240" i="1"/>
  <c r="B239" i="1"/>
  <c r="F239" i="1"/>
  <c r="L239" i="1"/>
  <c r="M239" i="1"/>
  <c r="J240" i="1" l="1"/>
  <c r="K240" i="1"/>
  <c r="I124" i="1"/>
  <c r="M240" i="1"/>
  <c r="B240" i="1"/>
  <c r="F240" i="1"/>
  <c r="E240" i="1"/>
  <c r="L240" i="1"/>
  <c r="C241" i="1"/>
  <c r="J241" i="1" l="1"/>
  <c r="K241" i="1"/>
  <c r="N124" i="1"/>
  <c r="D125" i="1" s="1"/>
  <c r="H125" i="1" s="1"/>
  <c r="E241" i="1"/>
  <c r="B241" i="1"/>
  <c r="L241" i="1"/>
  <c r="M241" i="1"/>
  <c r="C242" i="1"/>
  <c r="F241" i="1"/>
  <c r="J242" i="1" l="1"/>
  <c r="K242" i="1"/>
  <c r="I125" i="1"/>
  <c r="F242" i="1"/>
  <c r="E242" i="1"/>
  <c r="B242" i="1"/>
  <c r="M242" i="1"/>
  <c r="L242" i="1"/>
  <c r="C243" i="1"/>
  <c r="J243" i="1" l="1"/>
  <c r="K243" i="1"/>
  <c r="N125" i="1"/>
  <c r="D126" i="1" s="1"/>
  <c r="H126" i="1" s="1"/>
  <c r="E243" i="1"/>
  <c r="B243" i="1"/>
  <c r="F243" i="1"/>
  <c r="M243" i="1"/>
  <c r="C244" i="1"/>
  <c r="L243" i="1"/>
  <c r="J244" i="1" l="1"/>
  <c r="K244" i="1"/>
  <c r="I126" i="1"/>
  <c r="M244" i="1"/>
  <c r="L244" i="1"/>
  <c r="C245" i="1"/>
  <c r="B244" i="1"/>
  <c r="F244" i="1"/>
  <c r="E244" i="1"/>
  <c r="J245" i="1" l="1"/>
  <c r="K245" i="1"/>
  <c r="N126" i="1"/>
  <c r="D127" i="1" s="1"/>
  <c r="H127" i="1" s="1"/>
  <c r="E245" i="1"/>
  <c r="C246" i="1"/>
  <c r="B245" i="1"/>
  <c r="F245" i="1"/>
  <c r="L245" i="1"/>
  <c r="M245" i="1"/>
  <c r="J246" i="1" l="1"/>
  <c r="K246" i="1"/>
  <c r="I127" i="1"/>
  <c r="B246" i="1"/>
  <c r="M246" i="1"/>
  <c r="F246" i="1"/>
  <c r="E246" i="1"/>
  <c r="L246" i="1"/>
  <c r="C247" i="1"/>
  <c r="J247" i="1" l="1"/>
  <c r="K247" i="1"/>
  <c r="N127" i="1"/>
  <c r="D128" i="1" s="1"/>
  <c r="H128" i="1" s="1"/>
  <c r="B247" i="1"/>
  <c r="C248" i="1"/>
  <c r="F247" i="1"/>
  <c r="L247" i="1"/>
  <c r="M247" i="1"/>
  <c r="E247" i="1"/>
  <c r="J248" i="1" l="1"/>
  <c r="K248" i="1"/>
  <c r="I128" i="1"/>
  <c r="B248" i="1"/>
  <c r="M248" i="1"/>
  <c r="F248" i="1"/>
  <c r="E248" i="1"/>
  <c r="L248" i="1"/>
  <c r="C249" i="1"/>
  <c r="J249" i="1" l="1"/>
  <c r="K249" i="1"/>
  <c r="N128" i="1"/>
  <c r="D129" i="1" s="1"/>
  <c r="H129" i="1" s="1"/>
  <c r="E249" i="1"/>
  <c r="B249" i="1"/>
  <c r="C250" i="1"/>
  <c r="F249" i="1"/>
  <c r="L249" i="1"/>
  <c r="M249" i="1"/>
  <c r="J250" i="1" l="1"/>
  <c r="K250" i="1"/>
  <c r="I129" i="1"/>
  <c r="B250" i="1"/>
  <c r="M250" i="1"/>
  <c r="F250" i="1"/>
  <c r="E250" i="1"/>
  <c r="L250" i="1"/>
  <c r="C251" i="1"/>
  <c r="J251" i="1" l="1"/>
  <c r="K251" i="1"/>
  <c r="N129" i="1"/>
  <c r="D130" i="1" s="1"/>
  <c r="H130" i="1" s="1"/>
  <c r="E251" i="1"/>
  <c r="B251" i="1"/>
  <c r="F251" i="1"/>
  <c r="L251" i="1"/>
  <c r="M251" i="1"/>
  <c r="C252" i="1"/>
  <c r="J252" i="1" l="1"/>
  <c r="K252" i="1"/>
  <c r="I130" i="1"/>
  <c r="F252" i="1"/>
  <c r="C253" i="1"/>
  <c r="B252" i="1"/>
  <c r="M252" i="1"/>
  <c r="E252" i="1"/>
  <c r="L252" i="1"/>
  <c r="J253" i="1" l="1"/>
  <c r="K253" i="1"/>
  <c r="N130" i="1"/>
  <c r="D131" i="1" s="1"/>
  <c r="H131" i="1" s="1"/>
  <c r="E253" i="1"/>
  <c r="F253" i="1"/>
  <c r="L253" i="1"/>
  <c r="M253" i="1"/>
  <c r="B253" i="1"/>
  <c r="C254" i="1"/>
  <c r="J254" i="1" l="1"/>
  <c r="K254" i="1"/>
  <c r="I131" i="1"/>
  <c r="M254" i="1"/>
  <c r="F254" i="1"/>
  <c r="E254" i="1"/>
  <c r="L254" i="1"/>
  <c r="B254" i="1"/>
  <c r="C255" i="1"/>
  <c r="J255" i="1" l="1"/>
  <c r="K255" i="1"/>
  <c r="N131" i="1"/>
  <c r="D132" i="1" s="1"/>
  <c r="H132" i="1" s="1"/>
  <c r="E255" i="1"/>
  <c r="B255" i="1"/>
  <c r="L255" i="1"/>
  <c r="C256" i="1"/>
  <c r="F255" i="1"/>
  <c r="M255" i="1"/>
  <c r="J256" i="1" l="1"/>
  <c r="K256" i="1"/>
  <c r="I132" i="1"/>
  <c r="B256" i="1"/>
  <c r="M256" i="1"/>
  <c r="F256" i="1"/>
  <c r="E256" i="1"/>
  <c r="L256" i="1"/>
  <c r="C257" i="1"/>
  <c r="J257" i="1" l="1"/>
  <c r="K257" i="1"/>
  <c r="N132" i="1"/>
  <c r="D133" i="1" s="1"/>
  <c r="H133" i="1" s="1"/>
  <c r="B257" i="1"/>
  <c r="C258" i="1"/>
  <c r="F257" i="1"/>
  <c r="E257" i="1"/>
  <c r="L257" i="1"/>
  <c r="M257" i="1"/>
  <c r="J258" i="1" l="1"/>
  <c r="K258" i="1"/>
  <c r="I133" i="1"/>
  <c r="F258" i="1"/>
  <c r="E258" i="1"/>
  <c r="L258" i="1"/>
  <c r="C259" i="1"/>
  <c r="B258" i="1"/>
  <c r="M258" i="1"/>
  <c r="J259" i="1" l="1"/>
  <c r="K259" i="1"/>
  <c r="N133" i="1"/>
  <c r="D134" i="1" s="1"/>
  <c r="H134" i="1" s="1"/>
  <c r="E259" i="1"/>
  <c r="B259" i="1"/>
  <c r="C260" i="1"/>
  <c r="L259" i="1"/>
  <c r="F259" i="1"/>
  <c r="M259" i="1"/>
  <c r="J260" i="1" l="1"/>
  <c r="K260" i="1"/>
  <c r="I134" i="1"/>
  <c r="F260" i="1"/>
  <c r="E260" i="1"/>
  <c r="B260" i="1"/>
  <c r="M260" i="1"/>
  <c r="L260" i="1"/>
  <c r="C261" i="1"/>
  <c r="J261" i="1" l="1"/>
  <c r="K261" i="1"/>
  <c r="N134" i="1"/>
  <c r="D135" i="1" s="1"/>
  <c r="H135" i="1" s="1"/>
  <c r="E261" i="1"/>
  <c r="B261" i="1"/>
  <c r="C262" i="1"/>
  <c r="F261" i="1"/>
  <c r="L261" i="1"/>
  <c r="M261" i="1"/>
  <c r="J262" i="1" l="1"/>
  <c r="K262" i="1"/>
  <c r="I135" i="1"/>
  <c r="B262" i="1"/>
  <c r="F262" i="1"/>
  <c r="E262" i="1"/>
  <c r="L262" i="1"/>
  <c r="C263" i="1"/>
  <c r="M262" i="1"/>
  <c r="J263" i="1" l="1"/>
  <c r="K263" i="1"/>
  <c r="N135" i="1"/>
  <c r="D136" i="1" s="1"/>
  <c r="H136" i="1" s="1"/>
  <c r="E263" i="1"/>
  <c r="B263" i="1"/>
  <c r="C264" i="1"/>
  <c r="L263" i="1"/>
  <c r="M263" i="1"/>
  <c r="F263" i="1"/>
  <c r="J264" i="1" l="1"/>
  <c r="K264" i="1"/>
  <c r="I136" i="1"/>
  <c r="B264" i="1"/>
  <c r="M264" i="1"/>
  <c r="C265" i="1"/>
  <c r="F264" i="1"/>
  <c r="E264" i="1"/>
  <c r="L264" i="1"/>
  <c r="J265" i="1" l="1"/>
  <c r="K265" i="1"/>
  <c r="N136" i="1"/>
  <c r="D137" i="1" s="1"/>
  <c r="H137" i="1" s="1"/>
  <c r="E265" i="1"/>
  <c r="F265" i="1"/>
  <c r="B265" i="1"/>
  <c r="C266" i="1"/>
  <c r="L265" i="1"/>
  <c r="M265" i="1"/>
  <c r="J266" i="1" l="1"/>
  <c r="K266" i="1"/>
  <c r="I137" i="1"/>
  <c r="B266" i="1"/>
  <c r="M266" i="1"/>
  <c r="F266" i="1"/>
  <c r="E266" i="1"/>
  <c r="L266" i="1"/>
  <c r="C267" i="1"/>
  <c r="J267" i="1" l="1"/>
  <c r="K267" i="1"/>
  <c r="N137" i="1"/>
  <c r="D138" i="1" s="1"/>
  <c r="H138" i="1" s="1"/>
  <c r="E267" i="1"/>
  <c r="B267" i="1"/>
  <c r="C268" i="1"/>
  <c r="F267" i="1"/>
  <c r="L267" i="1"/>
  <c r="M267" i="1"/>
  <c r="J268" i="1" l="1"/>
  <c r="K268" i="1"/>
  <c r="I138" i="1"/>
  <c r="B268" i="1"/>
  <c r="F268" i="1"/>
  <c r="E268" i="1"/>
  <c r="C269" i="1"/>
  <c r="M268" i="1"/>
  <c r="L268" i="1"/>
  <c r="J269" i="1" l="1"/>
  <c r="K269" i="1"/>
  <c r="N138" i="1"/>
  <c r="D139" i="1" s="1"/>
  <c r="H139" i="1" s="1"/>
  <c r="E269" i="1"/>
  <c r="L269" i="1"/>
  <c r="M269" i="1"/>
  <c r="B269" i="1"/>
  <c r="C270" i="1"/>
  <c r="F269" i="1"/>
  <c r="J270" i="1" l="1"/>
  <c r="K270" i="1"/>
  <c r="I139" i="1"/>
  <c r="F270" i="1"/>
  <c r="B270" i="1"/>
  <c r="M270" i="1"/>
  <c r="E270" i="1"/>
  <c r="L270" i="1"/>
  <c r="C271" i="1"/>
  <c r="J271" i="1" l="1"/>
  <c r="K271" i="1"/>
  <c r="N139" i="1"/>
  <c r="D140" i="1" s="1"/>
  <c r="H140" i="1" s="1"/>
  <c r="B271" i="1"/>
  <c r="F271" i="1"/>
  <c r="E271" i="1"/>
  <c r="M271" i="1"/>
  <c r="L271" i="1"/>
  <c r="C272" i="1"/>
  <c r="J272" i="1" l="1"/>
  <c r="K272" i="1"/>
  <c r="I140" i="1"/>
  <c r="C273" i="1"/>
  <c r="F272" i="1"/>
  <c r="E272" i="1"/>
  <c r="M272" i="1"/>
  <c r="L272" i="1"/>
  <c r="B272" i="1"/>
  <c r="J273" i="1" l="1"/>
  <c r="K273" i="1"/>
  <c r="N140" i="1"/>
  <c r="D141" i="1" s="1"/>
  <c r="H141" i="1" s="1"/>
  <c r="L273" i="1"/>
  <c r="B273" i="1"/>
  <c r="C274" i="1"/>
  <c r="M273" i="1"/>
  <c r="E273" i="1"/>
  <c r="F273" i="1"/>
  <c r="J274" i="1" l="1"/>
  <c r="K274" i="1"/>
  <c r="I141" i="1"/>
  <c r="M274" i="1"/>
  <c r="L274" i="1"/>
  <c r="C275" i="1"/>
  <c r="F274" i="1"/>
  <c r="E274" i="1"/>
  <c r="B274" i="1"/>
  <c r="J275" i="1" l="1"/>
  <c r="K275" i="1"/>
  <c r="N141" i="1"/>
  <c r="D142" i="1" s="1"/>
  <c r="H142" i="1" s="1"/>
  <c r="F275" i="1"/>
  <c r="E275" i="1"/>
  <c r="M275" i="1"/>
  <c r="L275" i="1"/>
  <c r="B275" i="1"/>
  <c r="C276" i="1"/>
  <c r="J276" i="1" l="1"/>
  <c r="K276" i="1"/>
  <c r="I142" i="1"/>
  <c r="C277" i="1"/>
  <c r="F276" i="1"/>
  <c r="E276" i="1"/>
  <c r="M276" i="1"/>
  <c r="L276" i="1"/>
  <c r="B276" i="1"/>
  <c r="J277" i="1" l="1"/>
  <c r="K277" i="1"/>
  <c r="N142" i="1"/>
  <c r="D143" i="1" s="1"/>
  <c r="H143" i="1" s="1"/>
  <c r="B277" i="1"/>
  <c r="C278" i="1"/>
  <c r="F277" i="1"/>
  <c r="E277" i="1"/>
  <c r="M277" i="1"/>
  <c r="L277" i="1"/>
  <c r="J278" i="1" l="1"/>
  <c r="K278" i="1"/>
  <c r="I143" i="1"/>
  <c r="F278" i="1"/>
  <c r="C279" i="1"/>
  <c r="B278" i="1"/>
  <c r="M278" i="1"/>
  <c r="E278" i="1"/>
  <c r="L278" i="1"/>
  <c r="J279" i="1" l="1"/>
  <c r="K279" i="1"/>
  <c r="N143" i="1"/>
  <c r="D144" i="1" s="1"/>
  <c r="H144" i="1" s="1"/>
  <c r="F279" i="1"/>
  <c r="M279" i="1"/>
  <c r="E279" i="1"/>
  <c r="L279" i="1"/>
  <c r="B279" i="1"/>
  <c r="C280" i="1"/>
  <c r="J280" i="1" l="1"/>
  <c r="K280" i="1"/>
  <c r="I144" i="1"/>
  <c r="F280" i="1"/>
  <c r="E280" i="1"/>
  <c r="L280" i="1"/>
  <c r="B280" i="1"/>
  <c r="C281" i="1"/>
  <c r="M280" i="1"/>
  <c r="J281" i="1" l="1"/>
  <c r="K281" i="1"/>
  <c r="N144" i="1"/>
  <c r="D145" i="1" s="1"/>
  <c r="H145" i="1" s="1"/>
  <c r="L281" i="1"/>
  <c r="B281" i="1"/>
  <c r="C282" i="1"/>
  <c r="F281" i="1"/>
  <c r="E281" i="1"/>
  <c r="M281" i="1"/>
  <c r="J282" i="1" l="1"/>
  <c r="K282" i="1"/>
  <c r="I145" i="1"/>
  <c r="B282" i="1"/>
  <c r="M282" i="1"/>
  <c r="F282" i="1"/>
  <c r="L282" i="1"/>
  <c r="C283" i="1"/>
  <c r="E282" i="1"/>
  <c r="J283" i="1" l="1"/>
  <c r="K283" i="1"/>
  <c r="N145" i="1"/>
  <c r="D146" i="1" s="1"/>
  <c r="H146" i="1" s="1"/>
  <c r="C284" i="1"/>
  <c r="M283" i="1"/>
  <c r="B283" i="1"/>
  <c r="L283" i="1"/>
  <c r="E283" i="1"/>
  <c r="F283" i="1"/>
  <c r="J284" i="1" l="1"/>
  <c r="K284" i="1"/>
  <c r="I146" i="1"/>
  <c r="M284" i="1"/>
  <c r="B284" i="1"/>
  <c r="F284" i="1"/>
  <c r="E284" i="1"/>
  <c r="L284" i="1"/>
  <c r="C285" i="1"/>
  <c r="J285" i="1" l="1"/>
  <c r="K285" i="1"/>
  <c r="N146" i="1"/>
  <c r="D147" i="1" s="1"/>
  <c r="H147" i="1" s="1"/>
  <c r="C286" i="1"/>
  <c r="L285" i="1"/>
  <c r="E285" i="1"/>
  <c r="M285" i="1"/>
  <c r="F285" i="1"/>
  <c r="B285" i="1"/>
  <c r="J286" i="1" l="1"/>
  <c r="K286" i="1"/>
  <c r="I147" i="1"/>
  <c r="L286" i="1"/>
  <c r="C287" i="1"/>
  <c r="M286" i="1"/>
  <c r="B286" i="1"/>
  <c r="E286" i="1"/>
  <c r="F286" i="1"/>
  <c r="J287" i="1" l="1"/>
  <c r="K287" i="1"/>
  <c r="N147" i="1"/>
  <c r="D148" i="1" s="1"/>
  <c r="H148" i="1" s="1"/>
  <c r="M287" i="1"/>
  <c r="L287" i="1"/>
  <c r="C288" i="1"/>
  <c r="B287" i="1"/>
  <c r="E287" i="1"/>
  <c r="F287" i="1"/>
  <c r="J288" i="1" l="1"/>
  <c r="K288" i="1"/>
  <c r="I148" i="1"/>
  <c r="M288" i="1"/>
  <c r="B288" i="1"/>
  <c r="L288" i="1"/>
  <c r="C289" i="1"/>
  <c r="F288" i="1"/>
  <c r="E288" i="1"/>
  <c r="J289" i="1" l="1"/>
  <c r="K289" i="1"/>
  <c r="N148" i="1"/>
  <c r="D149" i="1" s="1"/>
  <c r="H149" i="1" s="1"/>
  <c r="M289" i="1"/>
  <c r="F289" i="1"/>
  <c r="L289" i="1"/>
  <c r="E289" i="1"/>
  <c r="C290" i="1"/>
  <c r="B289" i="1"/>
  <c r="J290" i="1" l="1"/>
  <c r="K290" i="1"/>
  <c r="I149" i="1"/>
  <c r="F290" i="1"/>
  <c r="E290" i="1"/>
  <c r="M290" i="1"/>
  <c r="L290" i="1"/>
  <c r="C291" i="1"/>
  <c r="B290" i="1"/>
  <c r="J291" i="1" l="1"/>
  <c r="K291" i="1"/>
  <c r="N149" i="1"/>
  <c r="D150" i="1" s="1"/>
  <c r="H150" i="1" s="1"/>
  <c r="E291" i="1"/>
  <c r="M291" i="1"/>
  <c r="B291" i="1"/>
  <c r="C292" i="1"/>
  <c r="L291" i="1"/>
  <c r="F291" i="1"/>
  <c r="J292" i="1" l="1"/>
  <c r="K292" i="1"/>
  <c r="I150" i="1"/>
  <c r="C293" i="1"/>
  <c r="F292" i="1"/>
  <c r="L292" i="1"/>
  <c r="M292" i="1"/>
  <c r="B292" i="1"/>
  <c r="E292" i="1"/>
  <c r="J293" i="1" l="1"/>
  <c r="K293" i="1"/>
  <c r="N150" i="1"/>
  <c r="D151" i="1" s="1"/>
  <c r="H151" i="1" s="1"/>
  <c r="C294" i="1"/>
  <c r="L293" i="1"/>
  <c r="E293" i="1"/>
  <c r="B293" i="1"/>
  <c r="M293" i="1"/>
  <c r="F293" i="1"/>
  <c r="J294" i="1" l="1"/>
  <c r="K294" i="1"/>
  <c r="I151" i="1"/>
  <c r="M294" i="1"/>
  <c r="L294" i="1"/>
  <c r="C295" i="1"/>
  <c r="F294" i="1"/>
  <c r="E294" i="1"/>
  <c r="B294" i="1"/>
  <c r="J295" i="1" l="1"/>
  <c r="K295" i="1"/>
  <c r="N151" i="1"/>
  <c r="D152" i="1" s="1"/>
  <c r="H152" i="1" s="1"/>
  <c r="M295" i="1"/>
  <c r="B295" i="1"/>
  <c r="C296" i="1"/>
  <c r="L295" i="1"/>
  <c r="E295" i="1"/>
  <c r="F295" i="1"/>
  <c r="J296" i="1" l="1"/>
  <c r="K296" i="1"/>
  <c r="I152" i="1"/>
  <c r="B296" i="1"/>
  <c r="F296" i="1"/>
  <c r="E296" i="1"/>
  <c r="L296" i="1"/>
  <c r="M296" i="1"/>
  <c r="C297" i="1"/>
  <c r="J297" i="1" l="1"/>
  <c r="K297" i="1"/>
  <c r="N152" i="1"/>
  <c r="D153" i="1" s="1"/>
  <c r="H153" i="1" s="1"/>
  <c r="M297" i="1"/>
  <c r="F297" i="1"/>
  <c r="E297" i="1"/>
  <c r="B297" i="1"/>
  <c r="C298" i="1"/>
  <c r="L297" i="1"/>
  <c r="J298" i="1" l="1"/>
  <c r="K298" i="1"/>
  <c r="I153" i="1"/>
  <c r="M298" i="1"/>
  <c r="L298" i="1"/>
  <c r="C299" i="1"/>
  <c r="F298" i="1"/>
  <c r="E298" i="1"/>
  <c r="B298" i="1"/>
  <c r="J299" i="1" l="1"/>
  <c r="K299" i="1"/>
  <c r="N153" i="1"/>
  <c r="D154" i="1" s="1"/>
  <c r="H154" i="1" s="1"/>
  <c r="L299" i="1"/>
  <c r="M299" i="1"/>
  <c r="F299" i="1"/>
  <c r="C300" i="1"/>
  <c r="B299" i="1"/>
  <c r="E299" i="1"/>
  <c r="J300" i="1" l="1"/>
  <c r="K300" i="1"/>
  <c r="I154" i="1"/>
  <c r="F300" i="1"/>
  <c r="E300" i="1"/>
  <c r="M300" i="1"/>
  <c r="B300" i="1"/>
  <c r="C301" i="1"/>
  <c r="L300" i="1"/>
  <c r="J301" i="1" l="1"/>
  <c r="K301" i="1"/>
  <c r="N154" i="1"/>
  <c r="D155" i="1" s="1"/>
  <c r="H155" i="1" s="1"/>
  <c r="L301" i="1"/>
  <c r="C302" i="1"/>
  <c r="M301" i="1"/>
  <c r="E301" i="1"/>
  <c r="B301" i="1"/>
  <c r="F301" i="1"/>
  <c r="J302" i="1" l="1"/>
  <c r="K302" i="1"/>
  <c r="I155" i="1"/>
  <c r="E302" i="1"/>
  <c r="M302" i="1"/>
  <c r="C303" i="1"/>
  <c r="B302" i="1"/>
  <c r="F302" i="1"/>
  <c r="L302" i="1"/>
  <c r="J303" i="1" l="1"/>
  <c r="K303" i="1"/>
  <c r="N155" i="1"/>
  <c r="D156" i="1" s="1"/>
  <c r="H156" i="1" s="1"/>
  <c r="L303" i="1"/>
  <c r="C304" i="1"/>
  <c r="E303" i="1"/>
  <c r="B303" i="1"/>
  <c r="F303" i="1"/>
  <c r="M303" i="1"/>
  <c r="J304" i="1" l="1"/>
  <c r="K304" i="1"/>
  <c r="I156" i="1"/>
  <c r="M304" i="1"/>
  <c r="B304" i="1"/>
  <c r="C305" i="1"/>
  <c r="L304" i="1"/>
  <c r="F304" i="1"/>
  <c r="E304" i="1"/>
  <c r="J305" i="1" l="1"/>
  <c r="K305" i="1"/>
  <c r="N156" i="1"/>
  <c r="D157" i="1" s="1"/>
  <c r="H157" i="1" s="1"/>
  <c r="L305" i="1"/>
  <c r="M305" i="1"/>
  <c r="E305" i="1"/>
  <c r="C306" i="1"/>
  <c r="B305" i="1"/>
  <c r="F305" i="1"/>
  <c r="J306" i="1" l="1"/>
  <c r="K306" i="1"/>
  <c r="I157" i="1"/>
  <c r="M306" i="1"/>
  <c r="B306" i="1"/>
  <c r="C307" i="1"/>
  <c r="L306" i="1"/>
  <c r="F306" i="1"/>
  <c r="E306" i="1"/>
  <c r="J307" i="1" l="1"/>
  <c r="K307" i="1"/>
  <c r="N157" i="1"/>
  <c r="D158" i="1" s="1"/>
  <c r="H158" i="1" s="1"/>
  <c r="L307" i="1"/>
  <c r="M307" i="1"/>
  <c r="E307" i="1"/>
  <c r="C308" i="1"/>
  <c r="F307" i="1"/>
  <c r="B307" i="1"/>
  <c r="J308" i="1" l="1"/>
  <c r="K308" i="1"/>
  <c r="I158" i="1"/>
  <c r="E308" i="1"/>
  <c r="M308" i="1"/>
  <c r="C309" i="1"/>
  <c r="B308" i="1"/>
  <c r="F308" i="1"/>
  <c r="L308" i="1"/>
  <c r="J309" i="1" l="1"/>
  <c r="K309" i="1"/>
  <c r="N158" i="1"/>
  <c r="D159" i="1" s="1"/>
  <c r="H159" i="1" s="1"/>
  <c r="L309" i="1"/>
  <c r="B309" i="1"/>
  <c r="F309" i="1"/>
  <c r="M309" i="1"/>
  <c r="C310" i="1"/>
  <c r="E309" i="1"/>
  <c r="J310" i="1" l="1"/>
  <c r="K310" i="1"/>
  <c r="I159" i="1"/>
  <c r="M310" i="1"/>
  <c r="C311" i="1"/>
  <c r="F310" i="1"/>
  <c r="E310" i="1"/>
  <c r="B310" i="1"/>
  <c r="L310" i="1"/>
  <c r="J311" i="1" l="1"/>
  <c r="K311" i="1"/>
  <c r="N159" i="1"/>
  <c r="D160" i="1" s="1"/>
  <c r="H160" i="1" s="1"/>
  <c r="M311" i="1"/>
  <c r="E311" i="1"/>
  <c r="C312" i="1"/>
  <c r="F311" i="1"/>
  <c r="B311" i="1"/>
  <c r="L311" i="1"/>
  <c r="J312" i="1" l="1"/>
  <c r="K312" i="1"/>
  <c r="I160" i="1"/>
  <c r="C313" i="1"/>
  <c r="B312" i="1"/>
  <c r="F312" i="1"/>
  <c r="L312" i="1"/>
  <c r="M312" i="1"/>
  <c r="E312" i="1"/>
  <c r="J313" i="1" l="1"/>
  <c r="K313" i="1"/>
  <c r="N160" i="1"/>
  <c r="D161" i="1" s="1"/>
  <c r="H161" i="1" s="1"/>
  <c r="L313" i="1"/>
  <c r="C314" i="1"/>
  <c r="B313" i="1"/>
  <c r="F313" i="1"/>
  <c r="M313" i="1"/>
  <c r="E313" i="1"/>
  <c r="J314" i="1" l="1"/>
  <c r="K314" i="1"/>
  <c r="I161" i="1"/>
  <c r="E314" i="1"/>
  <c r="M314" i="1"/>
  <c r="C315" i="1"/>
  <c r="B314" i="1"/>
  <c r="F314" i="1"/>
  <c r="L314" i="1"/>
  <c r="J315" i="1" l="1"/>
  <c r="K315" i="1"/>
  <c r="N161" i="1"/>
  <c r="D162" i="1" s="1"/>
  <c r="H162" i="1" s="1"/>
  <c r="L315" i="1"/>
  <c r="M315" i="1"/>
  <c r="E315" i="1"/>
  <c r="C316" i="1"/>
  <c r="F315" i="1"/>
  <c r="B315" i="1"/>
  <c r="J316" i="1" l="1"/>
  <c r="K316" i="1"/>
  <c r="I162" i="1"/>
  <c r="E316" i="1"/>
  <c r="M316" i="1"/>
  <c r="C317" i="1"/>
  <c r="B316" i="1"/>
  <c r="F316" i="1"/>
  <c r="L316" i="1"/>
  <c r="J317" i="1" l="1"/>
  <c r="K317" i="1"/>
  <c r="N162" i="1"/>
  <c r="D163" i="1" s="1"/>
  <c r="H163" i="1" s="1"/>
  <c r="L317" i="1"/>
  <c r="M317" i="1"/>
  <c r="C318" i="1"/>
  <c r="E317" i="1"/>
  <c r="B317" i="1"/>
  <c r="F317" i="1"/>
  <c r="J318" i="1" l="1"/>
  <c r="K318" i="1"/>
  <c r="I163" i="1"/>
  <c r="M318" i="1"/>
  <c r="E318" i="1"/>
  <c r="C319" i="1"/>
  <c r="B318" i="1"/>
  <c r="F318" i="1"/>
  <c r="L318" i="1"/>
  <c r="J319" i="1" l="1"/>
  <c r="K319" i="1"/>
  <c r="N163" i="1"/>
  <c r="D164" i="1" s="1"/>
  <c r="H164" i="1" s="1"/>
  <c r="M319" i="1"/>
  <c r="E319" i="1"/>
  <c r="C320" i="1"/>
  <c r="B319" i="1"/>
  <c r="F319" i="1"/>
  <c r="L319" i="1"/>
  <c r="J320" i="1" l="1"/>
  <c r="K320" i="1"/>
  <c r="I164" i="1"/>
  <c r="M320" i="1"/>
  <c r="B320" i="1"/>
  <c r="C321" i="1"/>
  <c r="L320" i="1"/>
  <c r="F320" i="1"/>
  <c r="E320" i="1"/>
  <c r="J321" i="1" l="1"/>
  <c r="K321" i="1"/>
  <c r="N164" i="1"/>
  <c r="D165" i="1" s="1"/>
  <c r="H165" i="1" s="1"/>
  <c r="L321" i="1"/>
  <c r="M321" i="1"/>
  <c r="C322" i="1"/>
  <c r="E321" i="1"/>
  <c r="B321" i="1"/>
  <c r="F321" i="1"/>
  <c r="J322" i="1" l="1"/>
  <c r="K322" i="1"/>
  <c r="I165" i="1"/>
  <c r="M322" i="1"/>
  <c r="B322" i="1"/>
  <c r="C323" i="1"/>
  <c r="L322" i="1"/>
  <c r="F322" i="1"/>
  <c r="E322" i="1"/>
  <c r="J323" i="1" l="1"/>
  <c r="K323" i="1"/>
  <c r="N165" i="1"/>
  <c r="D166" i="1" s="1"/>
  <c r="H166" i="1" s="1"/>
  <c r="L323" i="1"/>
  <c r="M323" i="1"/>
  <c r="E323" i="1"/>
  <c r="C324" i="1"/>
  <c r="B323" i="1"/>
  <c r="F323" i="1"/>
  <c r="J324" i="1" l="1"/>
  <c r="K324" i="1"/>
  <c r="I166" i="1"/>
  <c r="M324" i="1"/>
  <c r="B324" i="1"/>
  <c r="C325" i="1"/>
  <c r="L324" i="1"/>
  <c r="F324" i="1"/>
  <c r="E324" i="1"/>
  <c r="J325" i="1" l="1"/>
  <c r="K325" i="1"/>
  <c r="N166" i="1"/>
  <c r="D167" i="1" s="1"/>
  <c r="H167" i="1" s="1"/>
  <c r="L325" i="1"/>
  <c r="M325" i="1"/>
  <c r="C326" i="1"/>
  <c r="E325" i="1"/>
  <c r="B325" i="1"/>
  <c r="F325" i="1"/>
  <c r="J326" i="1" l="1"/>
  <c r="K326" i="1"/>
  <c r="I167" i="1"/>
  <c r="M326" i="1"/>
  <c r="B326" i="1"/>
  <c r="C327" i="1"/>
  <c r="L326" i="1"/>
  <c r="F326" i="1"/>
  <c r="E326" i="1"/>
  <c r="J327" i="1" l="1"/>
  <c r="K327" i="1"/>
  <c r="N167" i="1"/>
  <c r="D168" i="1" s="1"/>
  <c r="H168" i="1" s="1"/>
  <c r="L327" i="1"/>
  <c r="M327" i="1"/>
  <c r="E327" i="1"/>
  <c r="C328" i="1"/>
  <c r="F327" i="1"/>
  <c r="B327" i="1"/>
  <c r="J328" i="1" l="1"/>
  <c r="K328" i="1"/>
  <c r="I168" i="1"/>
  <c r="E328" i="1"/>
  <c r="M328" i="1"/>
  <c r="C329" i="1"/>
  <c r="B328" i="1"/>
  <c r="F328" i="1"/>
  <c r="L328" i="1"/>
  <c r="J329" i="1" l="1"/>
  <c r="K329" i="1"/>
  <c r="N168" i="1"/>
  <c r="D169" i="1" s="1"/>
  <c r="H169" i="1" s="1"/>
  <c r="L329" i="1"/>
  <c r="M329" i="1"/>
  <c r="C330" i="1"/>
  <c r="E329" i="1"/>
  <c r="B329" i="1"/>
  <c r="F329" i="1"/>
  <c r="J330" i="1" l="1"/>
  <c r="K330" i="1"/>
  <c r="I169" i="1"/>
  <c r="M330" i="1"/>
  <c r="E330" i="1"/>
  <c r="C331" i="1"/>
  <c r="B330" i="1"/>
  <c r="F330" i="1"/>
  <c r="L330" i="1"/>
  <c r="J331" i="1" l="1"/>
  <c r="K331" i="1"/>
  <c r="N169" i="1"/>
  <c r="D170" i="1" s="1"/>
  <c r="H170" i="1" s="1"/>
  <c r="L331" i="1"/>
  <c r="M331" i="1"/>
  <c r="E331" i="1"/>
  <c r="C332" i="1"/>
  <c r="B331" i="1"/>
  <c r="F331" i="1"/>
  <c r="J332" i="1" l="1"/>
  <c r="K332" i="1"/>
  <c r="I170" i="1"/>
  <c r="M332" i="1"/>
  <c r="B332" i="1"/>
  <c r="C333" i="1"/>
  <c r="L332" i="1"/>
  <c r="F332" i="1"/>
  <c r="E332" i="1"/>
  <c r="J333" i="1" l="1"/>
  <c r="K333" i="1"/>
  <c r="N170" i="1"/>
  <c r="D171" i="1" s="1"/>
  <c r="H171" i="1" s="1"/>
  <c r="L333" i="1"/>
  <c r="M333" i="1"/>
  <c r="E333" i="1"/>
  <c r="C334" i="1"/>
  <c r="F333" i="1"/>
  <c r="B333" i="1"/>
  <c r="J334" i="1" l="1"/>
  <c r="K334" i="1"/>
  <c r="I171" i="1"/>
  <c r="M334" i="1"/>
  <c r="E334" i="1"/>
  <c r="C335" i="1"/>
  <c r="B334" i="1"/>
  <c r="F334" i="1"/>
  <c r="L334" i="1"/>
  <c r="J335" i="1" l="1"/>
  <c r="K335" i="1"/>
  <c r="N171" i="1"/>
  <c r="D172" i="1" s="1"/>
  <c r="H172" i="1" s="1"/>
  <c r="L335" i="1"/>
  <c r="M335" i="1"/>
  <c r="E335" i="1"/>
  <c r="C336" i="1"/>
  <c r="B335" i="1"/>
  <c r="F335" i="1"/>
  <c r="J336" i="1" l="1"/>
  <c r="K336" i="1"/>
  <c r="I172" i="1"/>
  <c r="E336" i="1"/>
  <c r="M336" i="1"/>
  <c r="C337" i="1"/>
  <c r="B336" i="1"/>
  <c r="F336" i="1"/>
  <c r="L336" i="1"/>
  <c r="J337" i="1" l="1"/>
  <c r="K337" i="1"/>
  <c r="N172" i="1"/>
  <c r="D173" i="1" s="1"/>
  <c r="H173" i="1" s="1"/>
  <c r="L337" i="1"/>
  <c r="M337" i="1"/>
  <c r="C338" i="1"/>
  <c r="E337" i="1"/>
  <c r="B337" i="1"/>
  <c r="F337" i="1"/>
  <c r="J338" i="1" l="1"/>
  <c r="K338" i="1"/>
  <c r="I173" i="1"/>
  <c r="M338" i="1"/>
  <c r="B338" i="1"/>
  <c r="C339" i="1"/>
  <c r="L338" i="1"/>
  <c r="F338" i="1"/>
  <c r="E338" i="1"/>
  <c r="J339" i="1" l="1"/>
  <c r="K339" i="1"/>
  <c r="N173" i="1"/>
  <c r="D174" i="1" s="1"/>
  <c r="H174" i="1" s="1"/>
  <c r="M339" i="1"/>
  <c r="E339" i="1"/>
  <c r="C340" i="1"/>
  <c r="F339" i="1"/>
  <c r="B339" i="1"/>
  <c r="L339" i="1"/>
  <c r="J340" i="1" l="1"/>
  <c r="K340" i="1"/>
  <c r="I174" i="1"/>
  <c r="M340" i="1"/>
  <c r="C341" i="1"/>
  <c r="B340" i="1"/>
  <c r="F340" i="1"/>
  <c r="L340" i="1"/>
  <c r="E340" i="1"/>
  <c r="J341" i="1" l="1"/>
  <c r="K341" i="1"/>
  <c r="N174" i="1"/>
  <c r="D175" i="1" s="1"/>
  <c r="L341" i="1"/>
  <c r="M341" i="1"/>
  <c r="C342" i="1"/>
  <c r="E341" i="1"/>
  <c r="B341" i="1"/>
  <c r="F341" i="1"/>
  <c r="H175" i="1" l="1"/>
  <c r="I175" i="1" s="1"/>
  <c r="J342" i="1"/>
  <c r="K342" i="1"/>
  <c r="M342" i="1"/>
  <c r="E342" i="1"/>
  <c r="C343" i="1"/>
  <c r="B342" i="1"/>
  <c r="F342" i="1"/>
  <c r="L342" i="1"/>
  <c r="J343" i="1" l="1"/>
  <c r="K343" i="1"/>
  <c r="N175" i="1"/>
  <c r="D176" i="1" s="1"/>
  <c r="H176" i="1" s="1"/>
  <c r="L343" i="1"/>
  <c r="M343" i="1"/>
  <c r="E343" i="1"/>
  <c r="C344" i="1"/>
  <c r="F343" i="1"/>
  <c r="B343" i="1"/>
  <c r="J344" i="1" l="1"/>
  <c r="K344" i="1"/>
  <c r="I176" i="1"/>
  <c r="M344" i="1"/>
  <c r="E344" i="1"/>
  <c r="C345" i="1"/>
  <c r="B344" i="1"/>
  <c r="F344" i="1"/>
  <c r="L344" i="1"/>
  <c r="J345" i="1" l="1"/>
  <c r="K345" i="1"/>
  <c r="N176" i="1"/>
  <c r="D177" i="1" s="1"/>
  <c r="H177" i="1" s="1"/>
  <c r="L345" i="1"/>
  <c r="M345" i="1"/>
  <c r="C346" i="1"/>
  <c r="E345" i="1"/>
  <c r="B345" i="1"/>
  <c r="F345" i="1"/>
  <c r="J346" i="1" l="1"/>
  <c r="K346" i="1"/>
  <c r="I177" i="1"/>
  <c r="M346" i="1"/>
  <c r="E346" i="1"/>
  <c r="C347" i="1"/>
  <c r="C348" i="1" s="1"/>
  <c r="B346" i="1"/>
  <c r="F346" i="1"/>
  <c r="L346" i="1"/>
  <c r="L348" i="1" l="1"/>
  <c r="J348" i="1"/>
  <c r="K348" i="1"/>
  <c r="E348" i="1"/>
  <c r="F348" i="1"/>
  <c r="C349" i="1"/>
  <c r="B348" i="1"/>
  <c r="M348" i="1"/>
  <c r="J347" i="1"/>
  <c r="K347" i="1"/>
  <c r="N177" i="1"/>
  <c r="D178" i="1" s="1"/>
  <c r="H178" i="1" s="1"/>
  <c r="E347" i="1"/>
  <c r="M347" i="1"/>
  <c r="F347" i="1"/>
  <c r="B347" i="1"/>
  <c r="L347" i="1"/>
  <c r="J349" i="1" l="1"/>
  <c r="L349" i="1"/>
  <c r="C350" i="1"/>
  <c r="B349" i="1"/>
  <c r="K349" i="1"/>
  <c r="E349" i="1"/>
  <c r="F349" i="1"/>
  <c r="M349" i="1"/>
  <c r="I178" i="1"/>
  <c r="K350" i="1" l="1"/>
  <c r="E350" i="1"/>
  <c r="C351" i="1"/>
  <c r="F350" i="1"/>
  <c r="M350" i="1"/>
  <c r="B350" i="1"/>
  <c r="L350" i="1"/>
  <c r="J350" i="1"/>
  <c r="N178" i="1"/>
  <c r="D179" i="1" s="1"/>
  <c r="H179" i="1" s="1"/>
  <c r="B351" i="1" l="1"/>
  <c r="C352" i="1"/>
  <c r="E351" i="1"/>
  <c r="F351" i="1"/>
  <c r="M351" i="1"/>
  <c r="L351" i="1"/>
  <c r="J351" i="1"/>
  <c r="K351" i="1"/>
  <c r="I179" i="1"/>
  <c r="K352" i="1" l="1"/>
  <c r="E352" i="1"/>
  <c r="F352" i="1"/>
  <c r="C353" i="1"/>
  <c r="B352" i="1"/>
  <c r="M352" i="1"/>
  <c r="J352" i="1"/>
  <c r="L352" i="1"/>
  <c r="N179" i="1"/>
  <c r="D180" i="1" s="1"/>
  <c r="H180" i="1" s="1"/>
  <c r="J353" i="1" l="1"/>
  <c r="L353" i="1"/>
  <c r="E353" i="1"/>
  <c r="B353" i="1"/>
  <c r="M353" i="1"/>
  <c r="C354" i="1"/>
  <c r="K353" i="1"/>
  <c r="F353" i="1"/>
  <c r="I180" i="1"/>
  <c r="C355" i="1" l="1"/>
  <c r="F354" i="1"/>
  <c r="M354" i="1"/>
  <c r="B354" i="1"/>
  <c r="K354" i="1"/>
  <c r="J354" i="1"/>
  <c r="L354" i="1"/>
  <c r="E354" i="1"/>
  <c r="N180" i="1"/>
  <c r="D181" i="1" s="1"/>
  <c r="H181" i="1" s="1"/>
  <c r="L355" i="1" l="1"/>
  <c r="J355" i="1"/>
  <c r="F355" i="1"/>
  <c r="K355" i="1"/>
  <c r="E355" i="1"/>
  <c r="C356" i="1"/>
  <c r="B355" i="1"/>
  <c r="M355" i="1"/>
  <c r="I181" i="1"/>
  <c r="K356" i="1" l="1"/>
  <c r="E356" i="1"/>
  <c r="F356" i="1"/>
  <c r="C357" i="1"/>
  <c r="J356" i="1"/>
  <c r="L356" i="1"/>
  <c r="B356" i="1"/>
  <c r="M356" i="1"/>
  <c r="N181" i="1"/>
  <c r="D182" i="1" s="1"/>
  <c r="H182" i="1" s="1"/>
  <c r="M357" i="1" l="1"/>
  <c r="F357" i="1"/>
  <c r="J357" i="1"/>
  <c r="L357" i="1"/>
  <c r="E357" i="1"/>
  <c r="K357" i="1"/>
  <c r="C358" i="1"/>
  <c r="B357" i="1"/>
  <c r="I182" i="1"/>
  <c r="C359" i="1" l="1"/>
  <c r="F358" i="1"/>
  <c r="L358" i="1"/>
  <c r="J358" i="1"/>
  <c r="E358" i="1"/>
  <c r="M358" i="1"/>
  <c r="B358" i="1"/>
  <c r="K358" i="1"/>
  <c r="N182" i="1"/>
  <c r="D183" i="1" s="1"/>
  <c r="H183" i="1" s="1"/>
  <c r="L359" i="1" l="1"/>
  <c r="J359" i="1"/>
  <c r="K359" i="1"/>
  <c r="E359" i="1"/>
  <c r="F359" i="1"/>
  <c r="C360" i="1"/>
  <c r="B359" i="1"/>
  <c r="M359" i="1"/>
  <c r="I183" i="1"/>
  <c r="K360" i="1" l="1"/>
  <c r="E360" i="1"/>
  <c r="F360" i="1"/>
  <c r="C361" i="1"/>
  <c r="B360" i="1"/>
  <c r="M360" i="1"/>
  <c r="J360" i="1"/>
  <c r="L360" i="1"/>
  <c r="N183" i="1"/>
  <c r="D184" i="1" s="1"/>
  <c r="H184" i="1" s="1"/>
  <c r="J361" i="1" l="1"/>
  <c r="L361" i="1"/>
  <c r="E361" i="1"/>
  <c r="K361" i="1"/>
  <c r="C362" i="1"/>
  <c r="F361" i="1"/>
  <c r="M361" i="1"/>
  <c r="B361" i="1"/>
  <c r="I184" i="1"/>
  <c r="C363" i="1" l="1"/>
  <c r="F362" i="1"/>
  <c r="M362" i="1"/>
  <c r="B362" i="1"/>
  <c r="K362" i="1"/>
  <c r="E362" i="1"/>
  <c r="L362" i="1"/>
  <c r="J362" i="1"/>
  <c r="N184" i="1"/>
  <c r="D185" i="1" s="1"/>
  <c r="H185" i="1" s="1"/>
  <c r="L363" i="1" l="1"/>
  <c r="J363" i="1"/>
  <c r="K363" i="1"/>
  <c r="E363" i="1"/>
  <c r="B363" i="1"/>
  <c r="M363" i="1"/>
  <c r="F363" i="1"/>
  <c r="C364" i="1"/>
  <c r="I185" i="1"/>
  <c r="K364" i="1" l="1"/>
  <c r="E364" i="1"/>
  <c r="F364" i="1"/>
  <c r="C365" i="1"/>
  <c r="B364" i="1"/>
  <c r="M364" i="1"/>
  <c r="J364" i="1"/>
  <c r="L364" i="1"/>
  <c r="N185" i="1"/>
  <c r="D186" i="1" s="1"/>
  <c r="H186" i="1" s="1"/>
  <c r="J365" i="1" l="1"/>
  <c r="L365" i="1"/>
  <c r="E365" i="1"/>
  <c r="F365" i="1"/>
  <c r="C366" i="1"/>
  <c r="K365" i="1"/>
  <c r="M365" i="1"/>
  <c r="B365" i="1"/>
  <c r="I186" i="1"/>
  <c r="C367" i="1" l="1"/>
  <c r="F366" i="1"/>
  <c r="K366" i="1"/>
  <c r="E366" i="1"/>
  <c r="M366" i="1"/>
  <c r="B366" i="1"/>
  <c r="L366" i="1"/>
  <c r="J366" i="1"/>
  <c r="N186" i="1"/>
  <c r="D187" i="1" s="1"/>
  <c r="H187" i="1" s="1"/>
  <c r="L367" i="1" l="1"/>
  <c r="J367" i="1"/>
  <c r="K367" i="1"/>
  <c r="E367" i="1"/>
  <c r="F367" i="1"/>
  <c r="M367" i="1"/>
  <c r="B367" i="1"/>
  <c r="C368" i="1"/>
  <c r="I187" i="1"/>
  <c r="K368" i="1" l="1"/>
  <c r="E368" i="1"/>
  <c r="F368" i="1"/>
  <c r="C369" i="1"/>
  <c r="B368" i="1"/>
  <c r="M368" i="1"/>
  <c r="J368" i="1"/>
  <c r="L368" i="1"/>
  <c r="N187" i="1"/>
  <c r="D188" i="1" s="1"/>
  <c r="H188" i="1" s="1"/>
  <c r="J369" i="1" l="1"/>
  <c r="L369" i="1"/>
  <c r="E369" i="1"/>
  <c r="B369" i="1"/>
  <c r="C370" i="1"/>
  <c r="F369" i="1"/>
  <c r="M369" i="1"/>
  <c r="K369" i="1"/>
  <c r="I188" i="1"/>
  <c r="C371" i="1" l="1"/>
  <c r="F370" i="1"/>
  <c r="J370" i="1"/>
  <c r="M370" i="1"/>
  <c r="B370" i="1"/>
  <c r="K370" i="1"/>
  <c r="L370" i="1"/>
  <c r="E370" i="1"/>
  <c r="N188" i="1"/>
  <c r="D189" i="1" s="1"/>
  <c r="H189" i="1" s="1"/>
  <c r="L371" i="1" l="1"/>
  <c r="J371" i="1"/>
  <c r="K371" i="1"/>
  <c r="E371" i="1"/>
  <c r="F371" i="1"/>
  <c r="C372" i="1"/>
  <c r="B371" i="1"/>
  <c r="M371" i="1"/>
  <c r="I189" i="1"/>
  <c r="K372" i="1" l="1"/>
  <c r="E372" i="1"/>
  <c r="F372" i="1"/>
  <c r="C373" i="1"/>
  <c r="J372" i="1"/>
  <c r="L372" i="1"/>
  <c r="B372" i="1"/>
  <c r="M372" i="1"/>
  <c r="N189" i="1"/>
  <c r="D190" i="1" s="1"/>
  <c r="H190" i="1" s="1"/>
  <c r="J373" i="1" l="1"/>
  <c r="L373" i="1"/>
  <c r="F373" i="1"/>
  <c r="E373" i="1"/>
  <c r="K373" i="1"/>
  <c r="M373" i="1"/>
  <c r="C374" i="1"/>
  <c r="B373" i="1"/>
  <c r="I190" i="1"/>
  <c r="L374" i="1" l="1"/>
  <c r="J374" i="1"/>
  <c r="K374" i="1"/>
  <c r="E374" i="1"/>
  <c r="C375" i="1"/>
  <c r="F374" i="1"/>
  <c r="M374" i="1"/>
  <c r="B374" i="1"/>
  <c r="N190" i="1"/>
  <c r="D191" i="1" s="1"/>
  <c r="H191" i="1" s="1"/>
  <c r="L375" i="1" l="1"/>
  <c r="J375" i="1"/>
  <c r="K375" i="1"/>
  <c r="E375" i="1"/>
  <c r="F375" i="1"/>
  <c r="C376" i="1"/>
  <c r="B375" i="1"/>
  <c r="M375" i="1"/>
  <c r="I191" i="1"/>
  <c r="K376" i="1" l="1"/>
  <c r="E376" i="1"/>
  <c r="F376" i="1"/>
  <c r="C377" i="1"/>
  <c r="L376" i="1"/>
  <c r="B376" i="1"/>
  <c r="M376" i="1"/>
  <c r="J376" i="1"/>
  <c r="N191" i="1"/>
  <c r="D192" i="1" s="1"/>
  <c r="H192" i="1" s="1"/>
  <c r="J377" i="1" l="1"/>
  <c r="L377" i="1"/>
  <c r="M377" i="1"/>
  <c r="E377" i="1"/>
  <c r="K377" i="1"/>
  <c r="C378" i="1"/>
  <c r="F377" i="1"/>
  <c r="B377" i="1"/>
  <c r="I192" i="1"/>
  <c r="C379" i="1" l="1"/>
  <c r="F378" i="1"/>
  <c r="M378" i="1"/>
  <c r="B378" i="1"/>
  <c r="L378" i="1"/>
  <c r="J378" i="1"/>
  <c r="K378" i="1"/>
  <c r="E378" i="1"/>
  <c r="N192" i="1"/>
  <c r="D193" i="1" s="1"/>
  <c r="H193" i="1" s="1"/>
  <c r="L379" i="1" l="1"/>
  <c r="J379" i="1"/>
  <c r="K379" i="1"/>
  <c r="E379" i="1"/>
  <c r="F379" i="1"/>
  <c r="C380" i="1"/>
  <c r="B379" i="1"/>
  <c r="M379" i="1"/>
  <c r="I193" i="1"/>
  <c r="K380" i="1" l="1"/>
  <c r="E380" i="1"/>
  <c r="F380" i="1"/>
  <c r="C381" i="1"/>
  <c r="J380" i="1"/>
  <c r="L380" i="1"/>
  <c r="B380" i="1"/>
  <c r="M380" i="1"/>
  <c r="N193" i="1"/>
  <c r="D194" i="1" s="1"/>
  <c r="H194" i="1" s="1"/>
  <c r="J381" i="1" l="1"/>
  <c r="L381" i="1"/>
  <c r="E381" i="1"/>
  <c r="F381" i="1"/>
  <c r="M381" i="1"/>
  <c r="K381" i="1"/>
  <c r="C382" i="1"/>
  <c r="B381" i="1"/>
  <c r="I194" i="1"/>
  <c r="C383" i="1" l="1"/>
  <c r="F382" i="1"/>
  <c r="K382" i="1"/>
  <c r="M382" i="1"/>
  <c r="B382" i="1"/>
  <c r="L382" i="1"/>
  <c r="J382" i="1"/>
  <c r="E382" i="1"/>
  <c r="N194" i="1"/>
  <c r="D195" i="1" s="1"/>
  <c r="H195" i="1" s="1"/>
  <c r="L383" i="1" l="1"/>
  <c r="J383" i="1"/>
  <c r="K383" i="1"/>
  <c r="E383" i="1"/>
  <c r="F383" i="1"/>
  <c r="M383" i="1"/>
  <c r="B383" i="1"/>
  <c r="C384" i="1"/>
  <c r="I195" i="1"/>
  <c r="K384" i="1" l="1"/>
  <c r="E384" i="1"/>
  <c r="F384" i="1"/>
  <c r="C385" i="1"/>
  <c r="B384" i="1"/>
  <c r="M384" i="1"/>
  <c r="J384" i="1"/>
  <c r="L384" i="1"/>
  <c r="N195" i="1"/>
  <c r="D196" i="1" s="1"/>
  <c r="H196" i="1" s="1"/>
  <c r="J385" i="1" l="1"/>
  <c r="L385" i="1"/>
  <c r="E385" i="1"/>
  <c r="B385" i="1"/>
  <c r="C386" i="1"/>
  <c r="F385" i="1"/>
  <c r="M385" i="1"/>
  <c r="K385" i="1"/>
  <c r="I196" i="1"/>
  <c r="C387" i="1" l="1"/>
  <c r="F386" i="1"/>
  <c r="M386" i="1"/>
  <c r="B386" i="1"/>
  <c r="L386" i="1"/>
  <c r="E386" i="1"/>
  <c r="K386" i="1"/>
  <c r="J386" i="1"/>
  <c r="N196" i="1"/>
  <c r="D197" i="1" s="1"/>
  <c r="H197" i="1" s="1"/>
  <c r="L387" i="1" l="1"/>
  <c r="J387" i="1"/>
  <c r="K387" i="1"/>
  <c r="E387" i="1"/>
  <c r="B387" i="1"/>
  <c r="F387" i="1"/>
  <c r="M387" i="1"/>
  <c r="C388" i="1"/>
  <c r="I197" i="1"/>
  <c r="K388" i="1" l="1"/>
  <c r="E388" i="1"/>
  <c r="F388" i="1"/>
  <c r="C389" i="1"/>
  <c r="L388" i="1"/>
  <c r="B388" i="1"/>
  <c r="M388" i="1"/>
  <c r="J388" i="1"/>
  <c r="N197" i="1"/>
  <c r="D198" i="1" s="1"/>
  <c r="H198" i="1" s="1"/>
  <c r="C390" i="1" l="1"/>
  <c r="B389" i="1"/>
  <c r="M389" i="1"/>
  <c r="F389" i="1"/>
  <c r="J389" i="1"/>
  <c r="L389" i="1"/>
  <c r="E389" i="1"/>
  <c r="K389" i="1"/>
  <c r="I198" i="1"/>
  <c r="L390" i="1" l="1"/>
  <c r="J390" i="1"/>
  <c r="K390" i="1"/>
  <c r="E390" i="1"/>
  <c r="C391" i="1"/>
  <c r="F390" i="1"/>
  <c r="M390" i="1"/>
  <c r="B390" i="1"/>
  <c r="N198" i="1"/>
  <c r="D199" i="1" s="1"/>
  <c r="H199" i="1" s="1"/>
  <c r="F391" i="1" l="1"/>
  <c r="C392" i="1"/>
  <c r="B391" i="1"/>
  <c r="M391" i="1"/>
  <c r="L391" i="1"/>
  <c r="J391" i="1"/>
  <c r="K391" i="1"/>
  <c r="E391" i="1"/>
  <c r="I199" i="1"/>
  <c r="K392" i="1" l="1"/>
  <c r="E392" i="1"/>
  <c r="F392" i="1"/>
  <c r="C393" i="1"/>
  <c r="J392" i="1"/>
  <c r="B392" i="1"/>
  <c r="M392" i="1"/>
  <c r="L392" i="1"/>
  <c r="N199" i="1"/>
  <c r="D200" i="1" s="1"/>
  <c r="H200" i="1" s="1"/>
  <c r="J393" i="1" l="1"/>
  <c r="L393" i="1"/>
  <c r="E393" i="1"/>
  <c r="K393" i="1"/>
  <c r="C394" i="1"/>
  <c r="F393" i="1"/>
  <c r="M393" i="1"/>
  <c r="B393" i="1"/>
  <c r="I200" i="1"/>
  <c r="C395" i="1" l="1"/>
  <c r="F394" i="1"/>
  <c r="M394" i="1"/>
  <c r="B394" i="1"/>
  <c r="L394" i="1"/>
  <c r="J394" i="1"/>
  <c r="K394" i="1"/>
  <c r="E394" i="1"/>
  <c r="N200" i="1"/>
  <c r="D201" i="1" s="1"/>
  <c r="H201" i="1" s="1"/>
  <c r="F395" i="1" l="1"/>
  <c r="C396" i="1"/>
  <c r="B395" i="1"/>
  <c r="M395" i="1"/>
  <c r="L395" i="1"/>
  <c r="J395" i="1"/>
  <c r="K395" i="1"/>
  <c r="E395" i="1"/>
  <c r="I201" i="1"/>
  <c r="K396" i="1" l="1"/>
  <c r="E396" i="1"/>
  <c r="F396" i="1"/>
  <c r="C397" i="1"/>
  <c r="B396" i="1"/>
  <c r="M396" i="1"/>
  <c r="J396" i="1"/>
  <c r="L396" i="1"/>
  <c r="N201" i="1"/>
  <c r="D202" i="1" s="1"/>
  <c r="H202" i="1" s="1"/>
  <c r="J397" i="1" l="1"/>
  <c r="L397" i="1"/>
  <c r="E397" i="1"/>
  <c r="F397" i="1"/>
  <c r="C398" i="1"/>
  <c r="B397" i="1"/>
  <c r="M397" i="1"/>
  <c r="K397" i="1"/>
  <c r="I202" i="1"/>
  <c r="C399" i="1" l="1"/>
  <c r="F398" i="1"/>
  <c r="M398" i="1"/>
  <c r="B398" i="1"/>
  <c r="L398" i="1"/>
  <c r="J398" i="1"/>
  <c r="K398" i="1"/>
  <c r="E398" i="1"/>
  <c r="N202" i="1"/>
  <c r="D203" i="1" s="1"/>
  <c r="H203" i="1" s="1"/>
  <c r="F399" i="1" l="1"/>
  <c r="M399" i="1"/>
  <c r="B399" i="1"/>
  <c r="C400" i="1"/>
  <c r="L399" i="1"/>
  <c r="J399" i="1"/>
  <c r="K399" i="1"/>
  <c r="E399" i="1"/>
  <c r="I203" i="1"/>
  <c r="K400" i="1" l="1"/>
  <c r="E400" i="1"/>
  <c r="L400" i="1"/>
  <c r="F400" i="1"/>
  <c r="C401" i="1"/>
  <c r="B400" i="1"/>
  <c r="M400" i="1"/>
  <c r="J400" i="1"/>
  <c r="N203" i="1"/>
  <c r="D204" i="1" s="1"/>
  <c r="H204" i="1" s="1"/>
  <c r="J401" i="1" l="1"/>
  <c r="L401" i="1"/>
  <c r="E401" i="1"/>
  <c r="B401" i="1"/>
  <c r="C402" i="1"/>
  <c r="K401" i="1"/>
  <c r="M401" i="1"/>
  <c r="F401" i="1"/>
  <c r="I204" i="1"/>
  <c r="L402" i="1" l="1"/>
  <c r="E402" i="1"/>
  <c r="K402" i="1"/>
  <c r="J402" i="1"/>
  <c r="C403" i="1"/>
  <c r="F402" i="1"/>
  <c r="M402" i="1"/>
  <c r="B402" i="1"/>
  <c r="N204" i="1"/>
  <c r="D205" i="1" s="1"/>
  <c r="H205" i="1" s="1"/>
  <c r="L403" i="1" l="1"/>
  <c r="J403" i="1"/>
  <c r="K403" i="1"/>
  <c r="E403" i="1"/>
  <c r="F403" i="1"/>
  <c r="M403" i="1"/>
  <c r="B403" i="1"/>
  <c r="C404" i="1"/>
  <c r="I205" i="1"/>
  <c r="K404" i="1" l="1"/>
  <c r="E404" i="1"/>
  <c r="F404" i="1"/>
  <c r="C405" i="1"/>
  <c r="L404" i="1"/>
  <c r="B404" i="1"/>
  <c r="M404" i="1"/>
  <c r="J404" i="1"/>
  <c r="N205" i="1"/>
  <c r="D206" i="1" s="1"/>
  <c r="H206" i="1" s="1"/>
  <c r="J405" i="1" l="1"/>
  <c r="L405" i="1"/>
  <c r="E405" i="1"/>
  <c r="K405" i="1"/>
  <c r="C406" i="1"/>
  <c r="F405" i="1"/>
  <c r="M405" i="1"/>
  <c r="B405" i="1"/>
  <c r="I206" i="1"/>
  <c r="C407" i="1" l="1"/>
  <c r="F406" i="1"/>
  <c r="K406" i="1"/>
  <c r="M406" i="1"/>
  <c r="B406" i="1"/>
  <c r="L406" i="1"/>
  <c r="E406" i="1"/>
  <c r="J406" i="1"/>
  <c r="N206" i="1"/>
  <c r="D207" i="1" s="1"/>
  <c r="H207" i="1" s="1"/>
  <c r="L407" i="1" l="1"/>
  <c r="J407" i="1"/>
  <c r="K407" i="1"/>
  <c r="E407" i="1"/>
  <c r="F407" i="1"/>
  <c r="C408" i="1"/>
  <c r="B407" i="1"/>
  <c r="M407" i="1"/>
  <c r="I207" i="1"/>
  <c r="K408" i="1" l="1"/>
  <c r="E408" i="1"/>
  <c r="F408" i="1"/>
  <c r="C409" i="1"/>
  <c r="B408" i="1"/>
  <c r="M408" i="1"/>
  <c r="J408" i="1"/>
  <c r="L408" i="1"/>
  <c r="N207" i="1"/>
  <c r="D208" i="1" s="1"/>
  <c r="H208" i="1" s="1"/>
  <c r="J409" i="1" l="1"/>
  <c r="L409" i="1"/>
  <c r="B409" i="1"/>
  <c r="E409" i="1"/>
  <c r="K409" i="1"/>
  <c r="M409" i="1"/>
  <c r="C410" i="1"/>
  <c r="F409" i="1"/>
  <c r="I208" i="1"/>
  <c r="C411" i="1" l="1"/>
  <c r="F410" i="1"/>
  <c r="M410" i="1"/>
  <c r="B410" i="1"/>
  <c r="L410" i="1"/>
  <c r="J410" i="1"/>
  <c r="K410" i="1"/>
  <c r="E410" i="1"/>
  <c r="N208" i="1"/>
  <c r="D209" i="1" s="1"/>
  <c r="H209" i="1" s="1"/>
  <c r="L411" i="1" l="1"/>
  <c r="J411" i="1"/>
  <c r="K411" i="1"/>
  <c r="E411" i="1"/>
  <c r="B411" i="1"/>
  <c r="C412" i="1"/>
  <c r="M411" i="1"/>
  <c r="F411" i="1"/>
  <c r="I209" i="1"/>
  <c r="K412" i="1" l="1"/>
  <c r="E412" i="1"/>
  <c r="F412" i="1"/>
  <c r="C413" i="1"/>
  <c r="B412" i="1"/>
  <c r="M412" i="1"/>
  <c r="J412" i="1"/>
  <c r="L412" i="1"/>
  <c r="N209" i="1"/>
  <c r="D210" i="1" s="1"/>
  <c r="H210" i="1" s="1"/>
  <c r="J413" i="1" l="1"/>
  <c r="L413" i="1"/>
  <c r="E413" i="1"/>
  <c r="F413" i="1"/>
  <c r="C414" i="1"/>
  <c r="B413" i="1"/>
  <c r="M413" i="1"/>
  <c r="K413" i="1"/>
  <c r="I210" i="1"/>
  <c r="C415" i="1" l="1"/>
  <c r="F414" i="1"/>
  <c r="M414" i="1"/>
  <c r="B414" i="1"/>
  <c r="L414" i="1"/>
  <c r="J414" i="1"/>
  <c r="K414" i="1"/>
  <c r="E414" i="1"/>
  <c r="N210" i="1"/>
  <c r="D211" i="1" s="1"/>
  <c r="H211" i="1" s="1"/>
  <c r="F415" i="1" l="1"/>
  <c r="M415" i="1"/>
  <c r="B415" i="1"/>
  <c r="C416" i="1"/>
  <c r="L415" i="1"/>
  <c r="J415" i="1"/>
  <c r="K415" i="1"/>
  <c r="E415" i="1"/>
  <c r="I211" i="1"/>
  <c r="J416" i="1" l="1"/>
  <c r="F416" i="1"/>
  <c r="K416" i="1"/>
  <c r="C417" i="1"/>
  <c r="L416" i="1"/>
  <c r="M416" i="1"/>
  <c r="E416" i="1"/>
  <c r="B416" i="1"/>
  <c r="N211" i="1"/>
  <c r="D212" i="1" s="1"/>
  <c r="H212" i="1" s="1"/>
  <c r="C418" i="1" l="1"/>
  <c r="B417" i="1"/>
  <c r="M417" i="1"/>
  <c r="J417" i="1"/>
  <c r="L417" i="1"/>
  <c r="F417" i="1"/>
  <c r="K417" i="1"/>
  <c r="E417" i="1"/>
  <c r="I212" i="1"/>
  <c r="L418" i="1" l="1"/>
  <c r="E418" i="1"/>
  <c r="K418" i="1"/>
  <c r="M418" i="1"/>
  <c r="F418" i="1"/>
  <c r="J418" i="1"/>
  <c r="B418" i="1"/>
  <c r="C419" i="1"/>
  <c r="N212" i="1"/>
  <c r="D213" i="1" s="1"/>
  <c r="H213" i="1" s="1"/>
  <c r="K419" i="1" l="1"/>
  <c r="E419" i="1"/>
  <c r="J419" i="1"/>
  <c r="F419" i="1"/>
  <c r="C420" i="1"/>
  <c r="B419" i="1"/>
  <c r="M419" i="1"/>
  <c r="L419" i="1"/>
  <c r="I213" i="1"/>
  <c r="J420" i="1" l="1"/>
  <c r="L420" i="1"/>
  <c r="E420" i="1"/>
  <c r="K420" i="1"/>
  <c r="C421" i="1"/>
  <c r="B420" i="1"/>
  <c r="M420" i="1"/>
  <c r="F420" i="1"/>
  <c r="N213" i="1"/>
  <c r="D214" i="1" s="1"/>
  <c r="H214" i="1" s="1"/>
  <c r="C422" i="1" l="1"/>
  <c r="E421" i="1"/>
  <c r="M421" i="1"/>
  <c r="K421" i="1"/>
  <c r="L421" i="1"/>
  <c r="B421" i="1"/>
  <c r="F421" i="1"/>
  <c r="J421" i="1"/>
  <c r="I214" i="1"/>
  <c r="L422" i="1" l="1"/>
  <c r="J422" i="1"/>
  <c r="F422" i="1"/>
  <c r="B422" i="1"/>
  <c r="K422" i="1"/>
  <c r="C423" i="1"/>
  <c r="E422" i="1"/>
  <c r="M422" i="1"/>
  <c r="N214" i="1"/>
  <c r="D215" i="1" s="1"/>
  <c r="H215" i="1" s="1"/>
  <c r="K423" i="1" l="1"/>
  <c r="E423" i="1"/>
  <c r="L423" i="1"/>
  <c r="C424" i="1"/>
  <c r="F423" i="1"/>
  <c r="M423" i="1"/>
  <c r="B423" i="1"/>
  <c r="J423" i="1"/>
  <c r="I215" i="1"/>
  <c r="J424" i="1" l="1"/>
  <c r="F424" i="1"/>
  <c r="C425" i="1"/>
  <c r="K424" i="1"/>
  <c r="M424" i="1"/>
  <c r="B424" i="1"/>
  <c r="E424" i="1"/>
  <c r="L424" i="1"/>
  <c r="N215" i="1"/>
  <c r="D216" i="1" s="1"/>
  <c r="H216" i="1" s="1"/>
  <c r="J425" i="1" l="1"/>
  <c r="B425" i="1"/>
  <c r="L425" i="1"/>
  <c r="C426" i="1"/>
  <c r="K425" i="1"/>
  <c r="M425" i="1"/>
  <c r="F425" i="1"/>
  <c r="E425" i="1"/>
  <c r="I216" i="1"/>
  <c r="C427" i="1" l="1"/>
  <c r="F426" i="1"/>
  <c r="L426" i="1"/>
  <c r="J426" i="1"/>
  <c r="M426" i="1"/>
  <c r="B426" i="1"/>
  <c r="K426" i="1"/>
  <c r="E426" i="1"/>
  <c r="N216" i="1"/>
  <c r="D217" i="1" s="1"/>
  <c r="H217" i="1" s="1"/>
  <c r="L427" i="1" l="1"/>
  <c r="J427" i="1"/>
  <c r="M427" i="1"/>
  <c r="K427" i="1"/>
  <c r="E427" i="1"/>
  <c r="F427" i="1"/>
  <c r="C428" i="1"/>
  <c r="B427" i="1"/>
  <c r="I217" i="1"/>
  <c r="K428" i="1" l="1"/>
  <c r="E428" i="1"/>
  <c r="B428" i="1"/>
  <c r="J428" i="1"/>
  <c r="F428" i="1"/>
  <c r="C429" i="1"/>
  <c r="M428" i="1"/>
  <c r="L428" i="1"/>
  <c r="N217" i="1"/>
  <c r="D218" i="1" s="1"/>
  <c r="H218" i="1" s="1"/>
  <c r="J429" i="1" l="1"/>
  <c r="L429" i="1"/>
  <c r="E429" i="1"/>
  <c r="K429" i="1"/>
  <c r="C430" i="1"/>
  <c r="F429" i="1"/>
  <c r="M429" i="1"/>
  <c r="B429" i="1"/>
  <c r="I218" i="1"/>
  <c r="C431" i="1" l="1"/>
  <c r="F430" i="1"/>
  <c r="M430" i="1"/>
  <c r="B430" i="1"/>
  <c r="L430" i="1"/>
  <c r="J430" i="1"/>
  <c r="K430" i="1"/>
  <c r="E430" i="1"/>
  <c r="N218" i="1"/>
  <c r="D219" i="1" s="1"/>
  <c r="H219" i="1" s="1"/>
  <c r="L431" i="1" l="1"/>
  <c r="J431" i="1"/>
  <c r="K431" i="1"/>
  <c r="E431" i="1"/>
  <c r="F431" i="1"/>
  <c r="C432" i="1"/>
  <c r="B431" i="1"/>
  <c r="M431" i="1"/>
  <c r="I219" i="1"/>
  <c r="K432" i="1" l="1"/>
  <c r="E432" i="1"/>
  <c r="F432" i="1"/>
  <c r="C433" i="1"/>
  <c r="B432" i="1"/>
  <c r="M432" i="1"/>
  <c r="J432" i="1"/>
  <c r="L432" i="1"/>
  <c r="N219" i="1"/>
  <c r="D220" i="1" s="1"/>
  <c r="H220" i="1" s="1"/>
  <c r="J433" i="1" l="1"/>
  <c r="L433" i="1"/>
  <c r="C434" i="1"/>
  <c r="E433" i="1"/>
  <c r="F433" i="1"/>
  <c r="B433" i="1"/>
  <c r="M433" i="1"/>
  <c r="K433" i="1"/>
  <c r="I220" i="1"/>
  <c r="C435" i="1" l="1"/>
  <c r="F434" i="1"/>
  <c r="K434" i="1"/>
  <c r="E434" i="1"/>
  <c r="M434" i="1"/>
  <c r="B434" i="1"/>
  <c r="L434" i="1"/>
  <c r="J434" i="1"/>
  <c r="N220" i="1"/>
  <c r="D221" i="1" s="1"/>
  <c r="H221" i="1" s="1"/>
  <c r="L435" i="1" l="1"/>
  <c r="J435" i="1"/>
  <c r="K435" i="1"/>
  <c r="E435" i="1"/>
  <c r="F435" i="1"/>
  <c r="M435" i="1"/>
  <c r="B435" i="1"/>
  <c r="C436" i="1"/>
  <c r="I221" i="1"/>
  <c r="K436" i="1" l="1"/>
  <c r="E436" i="1"/>
  <c r="F436" i="1"/>
  <c r="C437" i="1"/>
  <c r="B436" i="1"/>
  <c r="M436" i="1"/>
  <c r="J436" i="1"/>
  <c r="L436" i="1"/>
  <c r="N221" i="1"/>
  <c r="D222" i="1" s="1"/>
  <c r="H222" i="1" s="1"/>
  <c r="J437" i="1" l="1"/>
  <c r="L437" i="1"/>
  <c r="E437" i="1"/>
  <c r="B437" i="1"/>
  <c r="C438" i="1"/>
  <c r="K437" i="1"/>
  <c r="M437" i="1"/>
  <c r="F437" i="1"/>
  <c r="I222" i="1"/>
  <c r="C439" i="1" l="1"/>
  <c r="F438" i="1"/>
  <c r="J438" i="1"/>
  <c r="M438" i="1"/>
  <c r="B438" i="1"/>
  <c r="L438" i="1"/>
  <c r="E438" i="1"/>
  <c r="K438" i="1"/>
  <c r="N222" i="1"/>
  <c r="D223" i="1" s="1"/>
  <c r="H223" i="1" s="1"/>
  <c r="L439" i="1" l="1"/>
  <c r="J439" i="1"/>
  <c r="F439" i="1"/>
  <c r="C440" i="1"/>
  <c r="M439" i="1"/>
  <c r="K439" i="1"/>
  <c r="E439" i="1"/>
  <c r="B439" i="1"/>
  <c r="I223" i="1"/>
  <c r="K440" i="1" l="1"/>
  <c r="E440" i="1"/>
  <c r="B440" i="1"/>
  <c r="J440" i="1"/>
  <c r="F440" i="1"/>
  <c r="C441" i="1"/>
  <c r="M440" i="1"/>
  <c r="L440" i="1"/>
  <c r="N223" i="1"/>
  <c r="D224" i="1" s="1"/>
  <c r="H224" i="1" s="1"/>
  <c r="J441" i="1" l="1"/>
  <c r="L441" i="1"/>
  <c r="E441" i="1"/>
  <c r="K441" i="1"/>
  <c r="C442" i="1"/>
  <c r="B441" i="1"/>
  <c r="M441" i="1"/>
  <c r="F441" i="1"/>
  <c r="I224" i="1"/>
  <c r="C443" i="1" l="1"/>
  <c r="F442" i="1"/>
  <c r="K442" i="1"/>
  <c r="M442" i="1"/>
  <c r="B442" i="1"/>
  <c r="L442" i="1"/>
  <c r="E442" i="1"/>
  <c r="J442" i="1"/>
  <c r="N224" i="1"/>
  <c r="D225" i="1" s="1"/>
  <c r="H225" i="1" s="1"/>
  <c r="L443" i="1" l="1"/>
  <c r="J443" i="1"/>
  <c r="K443" i="1"/>
  <c r="E443" i="1"/>
  <c r="F443" i="1"/>
  <c r="C444" i="1"/>
  <c r="B443" i="1"/>
  <c r="M443" i="1"/>
  <c r="I225" i="1"/>
  <c r="K444" i="1" l="1"/>
  <c r="E444" i="1"/>
  <c r="F444" i="1"/>
  <c r="C445" i="1"/>
  <c r="J444" i="1"/>
  <c r="B444" i="1"/>
  <c r="M444" i="1"/>
  <c r="L444" i="1"/>
  <c r="N225" i="1"/>
  <c r="D226" i="1" s="1"/>
  <c r="H226" i="1" s="1"/>
  <c r="J445" i="1" l="1"/>
  <c r="L445" i="1"/>
  <c r="E445" i="1"/>
  <c r="K445" i="1"/>
  <c r="M445" i="1"/>
  <c r="C446" i="1"/>
  <c r="F445" i="1"/>
  <c r="B445" i="1"/>
  <c r="I226" i="1"/>
  <c r="C447" i="1" l="1"/>
  <c r="F446" i="1"/>
  <c r="K446" i="1"/>
  <c r="M446" i="1"/>
  <c r="B446" i="1"/>
  <c r="E446" i="1"/>
  <c r="L446" i="1"/>
  <c r="J446" i="1"/>
  <c r="N226" i="1"/>
  <c r="D227" i="1" s="1"/>
  <c r="H227" i="1" s="1"/>
  <c r="L447" i="1" l="1"/>
  <c r="J447" i="1"/>
  <c r="K447" i="1"/>
  <c r="E447" i="1"/>
  <c r="M447" i="1"/>
  <c r="F447" i="1"/>
  <c r="C448" i="1"/>
  <c r="B447" i="1"/>
  <c r="I227" i="1"/>
  <c r="K448" i="1" l="1"/>
  <c r="E448" i="1"/>
  <c r="L448" i="1"/>
  <c r="F448" i="1"/>
  <c r="C449" i="1"/>
  <c r="J448" i="1"/>
  <c r="B448" i="1"/>
  <c r="M448" i="1"/>
  <c r="N227" i="1"/>
  <c r="D228" i="1" s="1"/>
  <c r="H228" i="1" s="1"/>
  <c r="J449" i="1" l="1"/>
  <c r="L449" i="1"/>
  <c r="K449" i="1"/>
  <c r="E449" i="1"/>
  <c r="F449" i="1"/>
  <c r="M449" i="1"/>
  <c r="C450" i="1"/>
  <c r="B449" i="1"/>
  <c r="I228" i="1"/>
  <c r="C451" i="1" l="1"/>
  <c r="F450" i="1"/>
  <c r="M450" i="1"/>
  <c r="B450" i="1"/>
  <c r="L450" i="1"/>
  <c r="J450" i="1"/>
  <c r="K450" i="1"/>
  <c r="E450" i="1"/>
  <c r="N228" i="1"/>
  <c r="D229" i="1" s="1"/>
  <c r="H229" i="1" s="1"/>
  <c r="L451" i="1" l="1"/>
  <c r="J451" i="1"/>
  <c r="B451" i="1"/>
  <c r="K451" i="1"/>
  <c r="E451" i="1"/>
  <c r="C452" i="1"/>
  <c r="F451" i="1"/>
  <c r="M451" i="1"/>
  <c r="I229" i="1"/>
  <c r="K452" i="1" l="1"/>
  <c r="E452" i="1"/>
  <c r="F452" i="1"/>
  <c r="C453" i="1"/>
  <c r="B452" i="1"/>
  <c r="M452" i="1"/>
  <c r="J452" i="1"/>
  <c r="L452" i="1"/>
  <c r="N229" i="1"/>
  <c r="D230" i="1" s="1"/>
  <c r="H230" i="1" s="1"/>
  <c r="J453" i="1" l="1"/>
  <c r="L453" i="1"/>
  <c r="M453" i="1"/>
  <c r="F453" i="1"/>
  <c r="E453" i="1"/>
  <c r="B453" i="1"/>
  <c r="K453" i="1"/>
  <c r="C454" i="1"/>
  <c r="I230" i="1"/>
  <c r="M454" i="1" l="1"/>
  <c r="B454" i="1"/>
  <c r="J454" i="1"/>
  <c r="F454" i="1"/>
  <c r="L454" i="1"/>
  <c r="E454" i="1"/>
  <c r="K454" i="1"/>
  <c r="C455" i="1"/>
  <c r="N230" i="1"/>
  <c r="D231" i="1" s="1"/>
  <c r="H231" i="1" s="1"/>
  <c r="L455" i="1" l="1"/>
  <c r="J455" i="1"/>
  <c r="C456" i="1"/>
  <c r="K455" i="1"/>
  <c r="E455" i="1"/>
  <c r="B455" i="1"/>
  <c r="F455" i="1"/>
  <c r="M455" i="1"/>
  <c r="I231" i="1"/>
  <c r="K456" i="1" l="1"/>
  <c r="E456" i="1"/>
  <c r="F456" i="1"/>
  <c r="C457" i="1"/>
  <c r="J456" i="1"/>
  <c r="B456" i="1"/>
  <c r="M456" i="1"/>
  <c r="L456" i="1"/>
  <c r="N231" i="1"/>
  <c r="D232" i="1" s="1"/>
  <c r="H232" i="1" s="1"/>
  <c r="J457" i="1" l="1"/>
  <c r="L457" i="1"/>
  <c r="E457" i="1"/>
  <c r="B457" i="1"/>
  <c r="M457" i="1"/>
  <c r="F457" i="1"/>
  <c r="C458" i="1"/>
  <c r="K457" i="1"/>
  <c r="I232" i="1"/>
  <c r="C459" i="1" l="1"/>
  <c r="F458" i="1"/>
  <c r="K458" i="1"/>
  <c r="M458" i="1"/>
  <c r="B458" i="1"/>
  <c r="E458" i="1"/>
  <c r="L458" i="1"/>
  <c r="J458" i="1"/>
  <c r="N232" i="1"/>
  <c r="D233" i="1" s="1"/>
  <c r="H233" i="1" s="1"/>
  <c r="L459" i="1" l="1"/>
  <c r="J459" i="1"/>
  <c r="K459" i="1"/>
  <c r="E459" i="1"/>
  <c r="F459" i="1"/>
  <c r="C460" i="1"/>
  <c r="B459" i="1"/>
  <c r="M459" i="1"/>
  <c r="I233" i="1"/>
  <c r="B460" i="1" l="1"/>
  <c r="M460" i="1"/>
  <c r="J460" i="1"/>
  <c r="L460" i="1"/>
  <c r="K460" i="1"/>
  <c r="E460" i="1"/>
  <c r="F460" i="1"/>
  <c r="C461" i="1"/>
  <c r="N233" i="1"/>
  <c r="D234" i="1" s="1"/>
  <c r="H234" i="1" s="1"/>
  <c r="J461" i="1" l="1"/>
  <c r="L461" i="1"/>
  <c r="E461" i="1"/>
  <c r="K461" i="1"/>
  <c r="C462" i="1"/>
  <c r="F461" i="1"/>
  <c r="M461" i="1"/>
  <c r="B461" i="1"/>
  <c r="I234" i="1"/>
  <c r="C463" i="1" l="1"/>
  <c r="F462" i="1"/>
  <c r="M462" i="1"/>
  <c r="B462" i="1"/>
  <c r="L462" i="1"/>
  <c r="J462" i="1"/>
  <c r="K462" i="1"/>
  <c r="E462" i="1"/>
  <c r="N234" i="1"/>
  <c r="D235" i="1" s="1"/>
  <c r="H235" i="1" l="1"/>
  <c r="I235" i="1" s="1"/>
  <c r="L463" i="1"/>
  <c r="J463" i="1"/>
  <c r="K463" i="1"/>
  <c r="E463" i="1"/>
  <c r="F463" i="1"/>
  <c r="C464" i="1"/>
  <c r="B463" i="1"/>
  <c r="M463" i="1"/>
  <c r="B464" i="1" l="1"/>
  <c r="M464" i="1"/>
  <c r="J464" i="1"/>
  <c r="L464" i="1"/>
  <c r="K464" i="1"/>
  <c r="E464" i="1"/>
  <c r="F464" i="1"/>
  <c r="C465" i="1"/>
  <c r="N235" i="1"/>
  <c r="D236" i="1" s="1"/>
  <c r="H236" i="1" s="1"/>
  <c r="J465" i="1" l="1"/>
  <c r="L465" i="1"/>
  <c r="E465" i="1"/>
  <c r="F465" i="1"/>
  <c r="C466" i="1"/>
  <c r="B465" i="1"/>
  <c r="M465" i="1"/>
  <c r="K465" i="1"/>
  <c r="I236" i="1"/>
  <c r="C467" i="1" l="1"/>
  <c r="F466" i="1"/>
  <c r="M466" i="1"/>
  <c r="B466" i="1"/>
  <c r="L466" i="1"/>
  <c r="J466" i="1"/>
  <c r="K466" i="1"/>
  <c r="E466" i="1"/>
  <c r="N236" i="1"/>
  <c r="D237" i="1" s="1"/>
  <c r="H237" i="1" s="1"/>
  <c r="L467" i="1" l="1"/>
  <c r="J467" i="1"/>
  <c r="K467" i="1"/>
  <c r="E467" i="1"/>
  <c r="C468" i="1"/>
  <c r="F467" i="1"/>
  <c r="M467" i="1"/>
  <c r="B467" i="1"/>
  <c r="I237" i="1"/>
  <c r="K468" i="1" l="1"/>
  <c r="E468" i="1"/>
  <c r="L468" i="1"/>
  <c r="F468" i="1"/>
  <c r="C469" i="1"/>
  <c r="B468" i="1"/>
  <c r="M468" i="1"/>
  <c r="J468" i="1"/>
  <c r="N237" i="1"/>
  <c r="D238" i="1" s="1"/>
  <c r="H238" i="1" s="1"/>
  <c r="C470" i="1" l="1"/>
  <c r="F469" i="1"/>
  <c r="M469" i="1"/>
  <c r="K469" i="1"/>
  <c r="J469" i="1"/>
  <c r="L469" i="1"/>
  <c r="E469" i="1"/>
  <c r="B469" i="1"/>
  <c r="I238" i="1"/>
  <c r="C471" i="1" l="1"/>
  <c r="F470" i="1"/>
  <c r="M470" i="1"/>
  <c r="B470" i="1"/>
  <c r="L470" i="1"/>
  <c r="E470" i="1"/>
  <c r="K470" i="1"/>
  <c r="J470" i="1"/>
  <c r="N238" i="1"/>
  <c r="D239" i="1" s="1"/>
  <c r="H239" i="1" s="1"/>
  <c r="L471" i="1" l="1"/>
  <c r="J471" i="1"/>
  <c r="K471" i="1"/>
  <c r="E471" i="1"/>
  <c r="C472" i="1"/>
  <c r="F471" i="1"/>
  <c r="M471" i="1"/>
  <c r="B471" i="1"/>
  <c r="I239" i="1"/>
  <c r="K472" i="1" l="1"/>
  <c r="E472" i="1"/>
  <c r="F472" i="1"/>
  <c r="C473" i="1"/>
  <c r="B472" i="1"/>
  <c r="M472" i="1"/>
  <c r="J472" i="1"/>
  <c r="L472" i="1"/>
  <c r="N239" i="1"/>
  <c r="D240" i="1" s="1"/>
  <c r="H240" i="1" s="1"/>
  <c r="C474" i="1" l="1"/>
  <c r="F473" i="1"/>
  <c r="M473" i="1"/>
  <c r="B473" i="1"/>
  <c r="J473" i="1"/>
  <c r="L473" i="1"/>
  <c r="E473" i="1"/>
  <c r="K473" i="1"/>
  <c r="I240" i="1"/>
  <c r="C475" i="1" l="1"/>
  <c r="F474" i="1"/>
  <c r="M474" i="1"/>
  <c r="B474" i="1"/>
  <c r="L474" i="1"/>
  <c r="E474" i="1"/>
  <c r="K474" i="1"/>
  <c r="J474" i="1"/>
  <c r="N240" i="1"/>
  <c r="D241" i="1" s="1"/>
  <c r="H241" i="1" s="1"/>
  <c r="L475" i="1" l="1"/>
  <c r="J475" i="1"/>
  <c r="M475" i="1"/>
  <c r="K475" i="1"/>
  <c r="E475" i="1"/>
  <c r="F475" i="1"/>
  <c r="C476" i="1"/>
  <c r="B475" i="1"/>
  <c r="I241" i="1"/>
  <c r="K476" i="1" l="1"/>
  <c r="E476" i="1"/>
  <c r="L476" i="1"/>
  <c r="F476" i="1"/>
  <c r="C477" i="1"/>
  <c r="J476" i="1"/>
  <c r="B476" i="1"/>
  <c r="M476" i="1"/>
  <c r="N241" i="1"/>
  <c r="D242" i="1" s="1"/>
  <c r="H242" i="1" s="1"/>
  <c r="J477" i="1" l="1"/>
  <c r="L477" i="1"/>
  <c r="E477" i="1"/>
  <c r="K477" i="1"/>
  <c r="C478" i="1"/>
  <c r="F477" i="1"/>
  <c r="M477" i="1"/>
  <c r="B477" i="1"/>
  <c r="I242" i="1"/>
  <c r="C479" i="1" l="1"/>
  <c r="F478" i="1"/>
  <c r="M478" i="1"/>
  <c r="B478" i="1"/>
  <c r="L478" i="1"/>
  <c r="J478" i="1"/>
  <c r="K478" i="1"/>
  <c r="E478" i="1"/>
  <c r="N242" i="1"/>
  <c r="D243" i="1" s="1"/>
  <c r="H243" i="1" s="1"/>
  <c r="F479" i="1" l="1"/>
  <c r="C480" i="1"/>
  <c r="B479" i="1"/>
  <c r="M479" i="1"/>
  <c r="L479" i="1"/>
  <c r="J479" i="1"/>
  <c r="K479" i="1"/>
  <c r="E479" i="1"/>
  <c r="I243" i="1"/>
  <c r="K480" i="1" l="1"/>
  <c r="E480" i="1"/>
  <c r="F480" i="1"/>
  <c r="C481" i="1"/>
  <c r="B480" i="1"/>
  <c r="M480" i="1"/>
  <c r="J480" i="1"/>
  <c r="L480" i="1"/>
  <c r="N243" i="1"/>
  <c r="D244" i="1" s="1"/>
  <c r="H244" i="1" s="1"/>
  <c r="J481" i="1" l="1"/>
  <c r="L481" i="1"/>
  <c r="E481" i="1"/>
  <c r="F481" i="1"/>
  <c r="M481" i="1"/>
  <c r="B481" i="1"/>
  <c r="C482" i="1"/>
  <c r="K481" i="1"/>
  <c r="I244" i="1"/>
  <c r="C483" i="1" l="1"/>
  <c r="F482" i="1"/>
  <c r="M482" i="1"/>
  <c r="B482" i="1"/>
  <c r="L482" i="1"/>
  <c r="J482" i="1"/>
  <c r="K482" i="1"/>
  <c r="E482" i="1"/>
  <c r="N244" i="1"/>
  <c r="D245" i="1" s="1"/>
  <c r="H245" i="1" s="1"/>
  <c r="L483" i="1" l="1"/>
  <c r="J483" i="1"/>
  <c r="K483" i="1"/>
  <c r="E483" i="1"/>
  <c r="F483" i="1"/>
  <c r="M483" i="1"/>
  <c r="B483" i="1"/>
  <c r="C484" i="1"/>
  <c r="I245" i="1"/>
  <c r="K484" i="1" l="1"/>
  <c r="E484" i="1"/>
  <c r="F484" i="1"/>
  <c r="C485" i="1"/>
  <c r="B484" i="1"/>
  <c r="M484" i="1"/>
  <c r="J484" i="1"/>
  <c r="L484" i="1"/>
  <c r="N245" i="1"/>
  <c r="D246" i="1" s="1"/>
  <c r="H246" i="1" s="1"/>
  <c r="J485" i="1" l="1"/>
  <c r="L485" i="1"/>
  <c r="E485" i="1"/>
  <c r="B485" i="1"/>
  <c r="C486" i="1"/>
  <c r="F485" i="1"/>
  <c r="M485" i="1"/>
  <c r="K485" i="1"/>
  <c r="I246" i="1"/>
  <c r="C487" i="1" l="1"/>
  <c r="F486" i="1"/>
  <c r="M486" i="1"/>
  <c r="B486" i="1"/>
  <c r="L486" i="1"/>
  <c r="E486" i="1"/>
  <c r="K486" i="1"/>
  <c r="J486" i="1"/>
  <c r="N246" i="1"/>
  <c r="D247" i="1" s="1"/>
  <c r="H247" i="1" s="1"/>
  <c r="L487" i="1" l="1"/>
  <c r="J487" i="1"/>
  <c r="K487" i="1"/>
  <c r="E487" i="1"/>
  <c r="M487" i="1"/>
  <c r="F487" i="1"/>
  <c r="C488" i="1"/>
  <c r="B487" i="1"/>
  <c r="I247" i="1"/>
  <c r="K488" i="1" l="1"/>
  <c r="E488" i="1"/>
  <c r="F488" i="1"/>
  <c r="C489" i="1"/>
  <c r="J488" i="1"/>
  <c r="B488" i="1"/>
  <c r="M488" i="1"/>
  <c r="L488" i="1"/>
  <c r="N247" i="1"/>
  <c r="D248" i="1" s="1"/>
  <c r="H248" i="1" s="1"/>
  <c r="J489" i="1" l="1"/>
  <c r="L489" i="1"/>
  <c r="E489" i="1"/>
  <c r="K489" i="1"/>
  <c r="M489" i="1"/>
  <c r="C490" i="1"/>
  <c r="B489" i="1"/>
  <c r="F489" i="1"/>
  <c r="I248" i="1"/>
  <c r="C491" i="1" l="1"/>
  <c r="F490" i="1"/>
  <c r="M490" i="1"/>
  <c r="B490" i="1"/>
  <c r="L490" i="1"/>
  <c r="E490" i="1"/>
  <c r="K490" i="1"/>
  <c r="J490" i="1"/>
  <c r="N248" i="1"/>
  <c r="D249" i="1" s="1"/>
  <c r="H249" i="1" s="1"/>
  <c r="L491" i="1" l="1"/>
  <c r="J491" i="1"/>
  <c r="K491" i="1"/>
  <c r="E491" i="1"/>
  <c r="M491" i="1"/>
  <c r="F491" i="1"/>
  <c r="C492" i="1"/>
  <c r="B491" i="1"/>
  <c r="I249" i="1"/>
  <c r="K492" i="1" l="1"/>
  <c r="E492" i="1"/>
  <c r="F492" i="1"/>
  <c r="C493" i="1"/>
  <c r="B492" i="1"/>
  <c r="M492" i="1"/>
  <c r="J492" i="1"/>
  <c r="L492" i="1"/>
  <c r="N249" i="1"/>
  <c r="D250" i="1" s="1"/>
  <c r="H250" i="1" s="1"/>
  <c r="L493" i="1" l="1"/>
  <c r="K493" i="1"/>
  <c r="J493" i="1"/>
  <c r="F493" i="1"/>
  <c r="M493" i="1"/>
  <c r="C494" i="1"/>
  <c r="E493" i="1"/>
  <c r="B493" i="1"/>
  <c r="I250" i="1"/>
  <c r="K494" i="1" l="1"/>
  <c r="C495" i="1"/>
  <c r="F494" i="1"/>
  <c r="L494" i="1"/>
  <c r="B494" i="1"/>
  <c r="E494" i="1"/>
  <c r="M494" i="1"/>
  <c r="J494" i="1"/>
  <c r="N250" i="1"/>
  <c r="D251" i="1" s="1"/>
  <c r="H251" i="1" s="1"/>
  <c r="K495" i="1" l="1"/>
  <c r="M495" i="1"/>
  <c r="F495" i="1"/>
  <c r="L495" i="1"/>
  <c r="E495" i="1"/>
  <c r="B495" i="1"/>
  <c r="J495" i="1"/>
  <c r="C496" i="1"/>
  <c r="I251" i="1"/>
  <c r="J496" i="1" l="1"/>
  <c r="F496" i="1"/>
  <c r="E496" i="1"/>
  <c r="L496" i="1"/>
  <c r="C497" i="1"/>
  <c r="B496" i="1"/>
  <c r="M496" i="1"/>
  <c r="K496" i="1"/>
  <c r="N251" i="1"/>
  <c r="D252" i="1" s="1"/>
  <c r="H252" i="1" s="1"/>
  <c r="C498" i="1" l="1"/>
  <c r="F497" i="1"/>
  <c r="M497" i="1"/>
  <c r="B497" i="1"/>
  <c r="L497" i="1"/>
  <c r="E497" i="1"/>
  <c r="K497" i="1"/>
  <c r="J497" i="1"/>
  <c r="I252" i="1"/>
  <c r="F498" i="1" l="1"/>
  <c r="C499" i="1"/>
  <c r="B498" i="1"/>
  <c r="M498" i="1"/>
  <c r="L498" i="1"/>
  <c r="J498" i="1"/>
  <c r="K498" i="1"/>
  <c r="E498" i="1"/>
  <c r="N252" i="1"/>
  <c r="D253" i="1" s="1"/>
  <c r="H253" i="1" s="1"/>
  <c r="K499" i="1" l="1"/>
  <c r="E499" i="1"/>
  <c r="F499" i="1"/>
  <c r="C500" i="1"/>
  <c r="L499" i="1"/>
  <c r="B499" i="1"/>
  <c r="M499" i="1"/>
  <c r="J499" i="1"/>
  <c r="I253" i="1"/>
  <c r="J500" i="1" l="1"/>
  <c r="L500" i="1"/>
  <c r="E500" i="1"/>
  <c r="K500" i="1"/>
  <c r="C501" i="1"/>
  <c r="F500" i="1"/>
  <c r="M500" i="1"/>
  <c r="B500" i="1"/>
  <c r="N253" i="1"/>
  <c r="D254" i="1" s="1"/>
  <c r="H254" i="1" s="1"/>
  <c r="C502" i="1" l="1"/>
  <c r="F501" i="1"/>
  <c r="M501" i="1"/>
  <c r="B501" i="1"/>
  <c r="L501" i="1"/>
  <c r="J501" i="1"/>
  <c r="K501" i="1"/>
  <c r="E501" i="1"/>
  <c r="I254" i="1"/>
  <c r="F502" i="1" l="1"/>
  <c r="C503" i="1"/>
  <c r="B502" i="1"/>
  <c r="M502" i="1"/>
  <c r="L502" i="1"/>
  <c r="J502" i="1"/>
  <c r="K502" i="1"/>
  <c r="E502" i="1"/>
  <c r="N254" i="1"/>
  <c r="D255" i="1" s="1"/>
  <c r="H255" i="1" s="1"/>
  <c r="K503" i="1" l="1"/>
  <c r="E503" i="1"/>
  <c r="L503" i="1"/>
  <c r="F503" i="1"/>
  <c r="C504" i="1"/>
  <c r="B503" i="1"/>
  <c r="M503" i="1"/>
  <c r="J503" i="1"/>
  <c r="I255" i="1"/>
  <c r="J504" i="1" l="1"/>
  <c r="L504" i="1"/>
  <c r="E504" i="1"/>
  <c r="K504" i="1"/>
  <c r="B504" i="1"/>
  <c r="C505" i="1"/>
  <c r="F504" i="1"/>
  <c r="M504" i="1"/>
  <c r="N255" i="1"/>
  <c r="D256" i="1" s="1"/>
  <c r="H256" i="1" s="1"/>
  <c r="C506" i="1" l="1"/>
  <c r="F505" i="1"/>
  <c r="M505" i="1"/>
  <c r="B505" i="1"/>
  <c r="L505" i="1"/>
  <c r="J505" i="1"/>
  <c r="K505" i="1"/>
  <c r="E505" i="1"/>
  <c r="I256" i="1"/>
  <c r="L506" i="1" l="1"/>
  <c r="J506" i="1"/>
  <c r="K506" i="1"/>
  <c r="E506" i="1"/>
  <c r="F506" i="1"/>
  <c r="C507" i="1"/>
  <c r="B506" i="1"/>
  <c r="M506" i="1"/>
  <c r="N256" i="1"/>
  <c r="D257" i="1" s="1"/>
  <c r="H257" i="1" s="1"/>
  <c r="B507" i="1" l="1"/>
  <c r="M507" i="1"/>
  <c r="J507" i="1"/>
  <c r="L507" i="1"/>
  <c r="K507" i="1"/>
  <c r="E507" i="1"/>
  <c r="F507" i="1"/>
  <c r="C508" i="1"/>
  <c r="I257" i="1"/>
  <c r="J508" i="1" l="1"/>
  <c r="L508" i="1"/>
  <c r="E508" i="1"/>
  <c r="F508" i="1"/>
  <c r="C509" i="1"/>
  <c r="B508" i="1"/>
  <c r="M508" i="1"/>
  <c r="K508" i="1"/>
  <c r="N257" i="1"/>
  <c r="D258" i="1" s="1"/>
  <c r="H258" i="1" s="1"/>
  <c r="C510" i="1" l="1"/>
  <c r="F509" i="1"/>
  <c r="E509" i="1"/>
  <c r="M509" i="1"/>
  <c r="B509" i="1"/>
  <c r="K509" i="1"/>
  <c r="L509" i="1"/>
  <c r="J509" i="1"/>
  <c r="I258" i="1"/>
  <c r="L510" i="1" l="1"/>
  <c r="J510" i="1"/>
  <c r="K510" i="1"/>
  <c r="E510" i="1"/>
  <c r="F510" i="1"/>
  <c r="M510" i="1"/>
  <c r="B510" i="1"/>
  <c r="C511" i="1"/>
  <c r="N258" i="1"/>
  <c r="D259" i="1" s="1"/>
  <c r="H259" i="1" s="1"/>
  <c r="K511" i="1" l="1"/>
  <c r="E511" i="1"/>
  <c r="F511" i="1"/>
  <c r="C512" i="1"/>
  <c r="L511" i="1"/>
  <c r="B511" i="1"/>
  <c r="M511" i="1"/>
  <c r="J511" i="1"/>
  <c r="I259" i="1"/>
  <c r="J512" i="1" l="1"/>
  <c r="L512" i="1"/>
  <c r="E512" i="1"/>
  <c r="B512" i="1"/>
  <c r="C513" i="1"/>
  <c r="K512" i="1"/>
  <c r="M512" i="1"/>
  <c r="F512" i="1"/>
  <c r="N259" i="1"/>
  <c r="D260" i="1" s="1"/>
  <c r="H260" i="1" s="1"/>
  <c r="C514" i="1" l="1"/>
  <c r="F513" i="1"/>
  <c r="J513" i="1"/>
  <c r="M513" i="1"/>
  <c r="B513" i="1"/>
  <c r="K513" i="1"/>
  <c r="L513" i="1"/>
  <c r="E513" i="1"/>
  <c r="I260" i="1"/>
  <c r="L514" i="1" l="1"/>
  <c r="J514" i="1"/>
  <c r="K514" i="1"/>
  <c r="E514" i="1"/>
  <c r="B514" i="1"/>
  <c r="M514" i="1"/>
  <c r="F514" i="1"/>
  <c r="C515" i="1"/>
  <c r="N260" i="1"/>
  <c r="D261" i="1" s="1"/>
  <c r="H261" i="1" s="1"/>
  <c r="K515" i="1" l="1"/>
  <c r="E515" i="1"/>
  <c r="L515" i="1"/>
  <c r="F515" i="1"/>
  <c r="C516" i="1"/>
  <c r="J515" i="1"/>
  <c r="B515" i="1"/>
  <c r="M515" i="1"/>
  <c r="I261" i="1"/>
  <c r="J516" i="1" l="1"/>
  <c r="L516" i="1"/>
  <c r="E516" i="1"/>
  <c r="K516" i="1"/>
  <c r="M516" i="1"/>
  <c r="B516" i="1"/>
  <c r="C517" i="1"/>
  <c r="F516" i="1"/>
  <c r="N261" i="1"/>
  <c r="D262" i="1" s="1"/>
  <c r="H262" i="1" s="1"/>
  <c r="C518" i="1" l="1"/>
  <c r="F517" i="1"/>
  <c r="M517" i="1"/>
  <c r="B517" i="1"/>
  <c r="L517" i="1"/>
  <c r="J517" i="1"/>
  <c r="K517" i="1"/>
  <c r="E517" i="1"/>
  <c r="I262" i="1"/>
  <c r="L518" i="1" l="1"/>
  <c r="J518" i="1"/>
  <c r="K518" i="1"/>
  <c r="E518" i="1"/>
  <c r="F518" i="1"/>
  <c r="C519" i="1"/>
  <c r="B518" i="1"/>
  <c r="M518" i="1"/>
  <c r="N262" i="1"/>
  <c r="D263" i="1" s="1"/>
  <c r="H263" i="1" s="1"/>
  <c r="K519" i="1" l="1"/>
  <c r="E519" i="1"/>
  <c r="M519" i="1"/>
  <c r="F519" i="1"/>
  <c r="C520" i="1"/>
  <c r="B519" i="1"/>
  <c r="J519" i="1"/>
  <c r="L519" i="1"/>
  <c r="I263" i="1"/>
  <c r="J520" i="1" l="1"/>
  <c r="L520" i="1"/>
  <c r="C521" i="1"/>
  <c r="F520" i="1"/>
  <c r="M520" i="1"/>
  <c r="E520" i="1"/>
  <c r="K520" i="1"/>
  <c r="B520" i="1"/>
  <c r="N263" i="1"/>
  <c r="D264" i="1" s="1"/>
  <c r="H264" i="1" s="1"/>
  <c r="C522" i="1" l="1"/>
  <c r="F521" i="1"/>
  <c r="L521" i="1"/>
  <c r="M521" i="1"/>
  <c r="B521" i="1"/>
  <c r="J521" i="1"/>
  <c r="K521" i="1"/>
  <c r="E521" i="1"/>
  <c r="I264" i="1"/>
  <c r="L522" i="1" l="1"/>
  <c r="J522" i="1"/>
  <c r="F522" i="1"/>
  <c r="C523" i="1"/>
  <c r="B522" i="1"/>
  <c r="K522" i="1"/>
  <c r="E522" i="1"/>
  <c r="M522" i="1"/>
  <c r="N264" i="1"/>
  <c r="D265" i="1" s="1"/>
  <c r="H265" i="1" s="1"/>
  <c r="K523" i="1" l="1"/>
  <c r="E523" i="1"/>
  <c r="F523" i="1"/>
  <c r="C524" i="1"/>
  <c r="L523" i="1"/>
  <c r="B523" i="1"/>
  <c r="M523" i="1"/>
  <c r="J523" i="1"/>
  <c r="I265" i="1"/>
  <c r="J524" i="1" l="1"/>
  <c r="L524" i="1"/>
  <c r="E524" i="1"/>
  <c r="F524" i="1"/>
  <c r="C525" i="1"/>
  <c r="B524" i="1"/>
  <c r="M524" i="1"/>
  <c r="K524" i="1"/>
  <c r="N265" i="1"/>
  <c r="D266" i="1" s="1"/>
  <c r="H266" i="1" s="1"/>
  <c r="C526" i="1" l="1"/>
  <c r="F525" i="1"/>
  <c r="L525" i="1"/>
  <c r="J525" i="1"/>
  <c r="M525" i="1"/>
  <c r="B525" i="1"/>
  <c r="K525" i="1"/>
  <c r="E525" i="1"/>
  <c r="I266" i="1"/>
  <c r="L526" i="1" l="1"/>
  <c r="J526" i="1"/>
  <c r="K526" i="1"/>
  <c r="E526" i="1"/>
  <c r="F526" i="1"/>
  <c r="M526" i="1"/>
  <c r="B526" i="1"/>
  <c r="C527" i="1"/>
  <c r="N266" i="1"/>
  <c r="D267" i="1" s="1"/>
  <c r="H267" i="1" s="1"/>
  <c r="B527" i="1" l="1"/>
  <c r="M527" i="1"/>
  <c r="J527" i="1"/>
  <c r="L527" i="1"/>
  <c r="K527" i="1"/>
  <c r="E527" i="1"/>
  <c r="F527" i="1"/>
  <c r="C528" i="1"/>
  <c r="I267" i="1"/>
  <c r="J528" i="1" l="1"/>
  <c r="L528" i="1"/>
  <c r="M528" i="1"/>
  <c r="F528" i="1"/>
  <c r="E528" i="1"/>
  <c r="B528" i="1"/>
  <c r="C529" i="1"/>
  <c r="K528" i="1"/>
  <c r="N267" i="1"/>
  <c r="D268" i="1" s="1"/>
  <c r="H268" i="1" s="1"/>
  <c r="L529" i="1" l="1"/>
  <c r="E529" i="1"/>
  <c r="K529" i="1"/>
  <c r="J529" i="1"/>
  <c r="C530" i="1"/>
  <c r="F529" i="1"/>
  <c r="M529" i="1"/>
  <c r="B529" i="1"/>
  <c r="I268" i="1"/>
  <c r="F530" i="1" l="1"/>
  <c r="C531" i="1"/>
  <c r="B530" i="1"/>
  <c r="M530" i="1"/>
  <c r="L530" i="1"/>
  <c r="J530" i="1"/>
  <c r="K530" i="1"/>
  <c r="E530" i="1"/>
  <c r="N268" i="1"/>
  <c r="D269" i="1" s="1"/>
  <c r="H269" i="1" s="1"/>
  <c r="K531" i="1" l="1"/>
  <c r="E531" i="1"/>
  <c r="F531" i="1"/>
  <c r="C532" i="1"/>
  <c r="B531" i="1"/>
  <c r="M531" i="1"/>
  <c r="J531" i="1"/>
  <c r="L531" i="1"/>
  <c r="I269" i="1"/>
  <c r="C533" i="1" l="1"/>
  <c r="F532" i="1"/>
  <c r="M532" i="1"/>
  <c r="B532" i="1"/>
  <c r="J532" i="1"/>
  <c r="L532" i="1"/>
  <c r="E532" i="1"/>
  <c r="K532" i="1"/>
  <c r="N269" i="1"/>
  <c r="D270" i="1" s="1"/>
  <c r="H270" i="1" s="1"/>
  <c r="C534" i="1" l="1"/>
  <c r="F533" i="1"/>
  <c r="M533" i="1"/>
  <c r="B533" i="1"/>
  <c r="L533" i="1"/>
  <c r="J533" i="1"/>
  <c r="K533" i="1"/>
  <c r="E533" i="1"/>
  <c r="I270" i="1"/>
  <c r="L534" i="1" l="1"/>
  <c r="J534" i="1"/>
  <c r="F534" i="1"/>
  <c r="C535" i="1"/>
  <c r="M534" i="1"/>
  <c r="K534" i="1"/>
  <c r="E534" i="1"/>
  <c r="B534" i="1"/>
  <c r="N270" i="1"/>
  <c r="D271" i="1" s="1"/>
  <c r="H271" i="1" s="1"/>
  <c r="K535" i="1" l="1"/>
  <c r="E535" i="1"/>
  <c r="F535" i="1"/>
  <c r="C536" i="1"/>
  <c r="B535" i="1"/>
  <c r="M535" i="1"/>
  <c r="J535" i="1"/>
  <c r="L535" i="1"/>
  <c r="I271" i="1"/>
  <c r="J536" i="1" l="1"/>
  <c r="L536" i="1"/>
  <c r="E536" i="1"/>
  <c r="K536" i="1"/>
  <c r="C537" i="1"/>
  <c r="F536" i="1"/>
  <c r="M536" i="1"/>
  <c r="B536" i="1"/>
  <c r="N271" i="1"/>
  <c r="D272" i="1" s="1"/>
  <c r="H272" i="1" s="1"/>
  <c r="C538" i="1" l="1"/>
  <c r="F537" i="1"/>
  <c r="K537" i="1"/>
  <c r="M537" i="1"/>
  <c r="B537" i="1"/>
  <c r="L537" i="1"/>
  <c r="J537" i="1"/>
  <c r="E537" i="1"/>
  <c r="I272" i="1"/>
  <c r="F538" i="1" l="1"/>
  <c r="C539" i="1"/>
  <c r="B538" i="1"/>
  <c r="M538" i="1"/>
  <c r="L538" i="1"/>
  <c r="J538" i="1"/>
  <c r="K538" i="1"/>
  <c r="E538" i="1"/>
  <c r="N272" i="1"/>
  <c r="D273" i="1" s="1"/>
  <c r="H273" i="1" s="1"/>
  <c r="B539" i="1" l="1"/>
  <c r="M539" i="1"/>
  <c r="J539" i="1"/>
  <c r="L539" i="1"/>
  <c r="K539" i="1"/>
  <c r="E539" i="1"/>
  <c r="F539" i="1"/>
  <c r="C540" i="1"/>
  <c r="I273" i="1"/>
  <c r="C541" i="1" l="1"/>
  <c r="B540" i="1"/>
  <c r="M540" i="1"/>
  <c r="K540" i="1"/>
  <c r="J540" i="1"/>
  <c r="L540" i="1"/>
  <c r="E540" i="1"/>
  <c r="F540" i="1"/>
  <c r="N273" i="1"/>
  <c r="D274" i="1" s="1"/>
  <c r="H274" i="1" s="1"/>
  <c r="C542" i="1" l="1"/>
  <c r="F541" i="1"/>
  <c r="M541" i="1"/>
  <c r="B541" i="1"/>
  <c r="K541" i="1"/>
  <c r="E541" i="1"/>
  <c r="L541" i="1"/>
  <c r="J541" i="1"/>
  <c r="I274" i="1"/>
  <c r="L542" i="1" l="1"/>
  <c r="J542" i="1"/>
  <c r="K542" i="1"/>
  <c r="E542" i="1"/>
  <c r="F542" i="1"/>
  <c r="M542" i="1"/>
  <c r="B542" i="1"/>
  <c r="C543" i="1"/>
  <c r="N274" i="1"/>
  <c r="D275" i="1" s="1"/>
  <c r="H275" i="1" s="1"/>
  <c r="B543" i="1" l="1"/>
  <c r="M543" i="1"/>
  <c r="J543" i="1"/>
  <c r="L543" i="1"/>
  <c r="K543" i="1"/>
  <c r="E543" i="1"/>
  <c r="F543" i="1"/>
  <c r="C544" i="1"/>
  <c r="I275" i="1"/>
  <c r="C545" i="1" l="1"/>
  <c r="K544" i="1"/>
  <c r="M544" i="1"/>
  <c r="F544" i="1"/>
  <c r="J544" i="1"/>
  <c r="L544" i="1"/>
  <c r="E544" i="1"/>
  <c r="B544" i="1"/>
  <c r="N275" i="1"/>
  <c r="D276" i="1" s="1"/>
  <c r="H276" i="1" s="1"/>
  <c r="L545" i="1" l="1"/>
  <c r="E545" i="1"/>
  <c r="K545" i="1"/>
  <c r="J545" i="1"/>
  <c r="C546" i="1"/>
  <c r="F545" i="1"/>
  <c r="M545" i="1"/>
  <c r="B545" i="1"/>
  <c r="I276" i="1"/>
  <c r="F546" i="1" l="1"/>
  <c r="C547" i="1"/>
  <c r="B546" i="1"/>
  <c r="M546" i="1"/>
  <c r="L546" i="1"/>
  <c r="J546" i="1"/>
  <c r="K546" i="1"/>
  <c r="E546" i="1"/>
  <c r="N276" i="1"/>
  <c r="D277" i="1" s="1"/>
  <c r="H277" i="1" s="1"/>
  <c r="K547" i="1" l="1"/>
  <c r="E547" i="1"/>
  <c r="F547" i="1"/>
  <c r="C548" i="1"/>
  <c r="B547" i="1"/>
  <c r="M547" i="1"/>
  <c r="J547" i="1"/>
  <c r="L547" i="1"/>
  <c r="I277" i="1"/>
  <c r="J548" i="1" l="1"/>
  <c r="L548" i="1"/>
  <c r="E548" i="1"/>
  <c r="K548" i="1"/>
  <c r="C549" i="1"/>
  <c r="F548" i="1"/>
  <c r="M548" i="1"/>
  <c r="B548" i="1"/>
  <c r="N277" i="1"/>
  <c r="D278" i="1" s="1"/>
  <c r="H278" i="1" s="1"/>
  <c r="C550" i="1" l="1"/>
  <c r="F549" i="1"/>
  <c r="M549" i="1"/>
  <c r="B549" i="1"/>
  <c r="E549" i="1"/>
  <c r="L549" i="1"/>
  <c r="J549" i="1"/>
  <c r="K549" i="1"/>
  <c r="I278" i="1"/>
  <c r="L550" i="1" l="1"/>
  <c r="J550" i="1"/>
  <c r="K550" i="1"/>
  <c r="E550" i="1"/>
  <c r="F550" i="1"/>
  <c r="C551" i="1"/>
  <c r="B550" i="1"/>
  <c r="M550" i="1"/>
  <c r="N278" i="1"/>
  <c r="D279" i="1" s="1"/>
  <c r="H279" i="1" s="1"/>
  <c r="K551" i="1" l="1"/>
  <c r="E551" i="1"/>
  <c r="F551" i="1"/>
  <c r="C552" i="1"/>
  <c r="B551" i="1"/>
  <c r="M551" i="1"/>
  <c r="J551" i="1"/>
  <c r="L551" i="1"/>
  <c r="I279" i="1"/>
  <c r="C553" i="1" l="1"/>
  <c r="F552" i="1"/>
  <c r="M552" i="1"/>
  <c r="B552" i="1"/>
  <c r="J552" i="1"/>
  <c r="L552" i="1"/>
  <c r="E552" i="1"/>
  <c r="K552" i="1"/>
  <c r="N279" i="1"/>
  <c r="D280" i="1" s="1"/>
  <c r="H280" i="1" s="1"/>
  <c r="L553" i="1" l="1"/>
  <c r="J553" i="1"/>
  <c r="K553" i="1"/>
  <c r="E553" i="1"/>
  <c r="C554" i="1"/>
  <c r="F553" i="1"/>
  <c r="M553" i="1"/>
  <c r="B553" i="1"/>
  <c r="I280" i="1"/>
  <c r="L554" i="1" l="1"/>
  <c r="J554" i="1"/>
  <c r="K554" i="1"/>
  <c r="E554" i="1"/>
  <c r="M554" i="1"/>
  <c r="F554" i="1"/>
  <c r="C555" i="1"/>
  <c r="B554" i="1"/>
  <c r="N280" i="1"/>
  <c r="D281" i="1" s="1"/>
  <c r="H281" i="1" s="1"/>
  <c r="K555" i="1" l="1"/>
  <c r="E555" i="1"/>
  <c r="F555" i="1"/>
  <c r="C556" i="1"/>
  <c r="L555" i="1"/>
  <c r="B555" i="1"/>
  <c r="M555" i="1"/>
  <c r="J555" i="1"/>
  <c r="I281" i="1"/>
  <c r="J556" i="1" l="1"/>
  <c r="L556" i="1"/>
  <c r="E556" i="1"/>
  <c r="F556" i="1"/>
  <c r="M556" i="1"/>
  <c r="K556" i="1"/>
  <c r="C557" i="1"/>
  <c r="B556" i="1"/>
  <c r="N281" i="1"/>
  <c r="D282" i="1" s="1"/>
  <c r="H282" i="1" s="1"/>
  <c r="C558" i="1" l="1"/>
  <c r="F557" i="1"/>
  <c r="E557" i="1"/>
  <c r="M557" i="1"/>
  <c r="B557" i="1"/>
  <c r="K557" i="1"/>
  <c r="L557" i="1"/>
  <c r="J557" i="1"/>
  <c r="I282" i="1"/>
  <c r="L558" i="1" l="1"/>
  <c r="J558" i="1"/>
  <c r="K558" i="1"/>
  <c r="E558" i="1"/>
  <c r="C559" i="1"/>
  <c r="F558" i="1"/>
  <c r="M558" i="1"/>
  <c r="B558" i="1"/>
  <c r="N282" i="1"/>
  <c r="D283" i="1" s="1"/>
  <c r="H283" i="1" s="1"/>
  <c r="K559" i="1" l="1"/>
  <c r="E559" i="1"/>
  <c r="L559" i="1"/>
  <c r="F559" i="1"/>
  <c r="C560" i="1"/>
  <c r="J559" i="1"/>
  <c r="B559" i="1"/>
  <c r="M559" i="1"/>
  <c r="I283" i="1"/>
  <c r="J560" i="1" l="1"/>
  <c r="L560" i="1"/>
  <c r="E560" i="1"/>
  <c r="B560" i="1"/>
  <c r="C561" i="1"/>
  <c r="K560" i="1"/>
  <c r="M560" i="1"/>
  <c r="F560" i="1"/>
  <c r="N283" i="1"/>
  <c r="D284" i="1" s="1"/>
  <c r="H284" i="1" s="1"/>
  <c r="C562" i="1" l="1"/>
  <c r="F561" i="1"/>
  <c r="K561" i="1"/>
  <c r="J561" i="1"/>
  <c r="M561" i="1"/>
  <c r="B561" i="1"/>
  <c r="L561" i="1"/>
  <c r="E561" i="1"/>
  <c r="I284" i="1"/>
  <c r="L562" i="1" l="1"/>
  <c r="J562" i="1"/>
  <c r="K562" i="1"/>
  <c r="E562" i="1"/>
  <c r="F562" i="1"/>
  <c r="C563" i="1"/>
  <c r="B562" i="1"/>
  <c r="M562" i="1"/>
  <c r="N284" i="1"/>
  <c r="D285" i="1" s="1"/>
  <c r="H285" i="1" s="1"/>
  <c r="K563" i="1" l="1"/>
  <c r="E563" i="1"/>
  <c r="L563" i="1"/>
  <c r="F563" i="1"/>
  <c r="C564" i="1"/>
  <c r="J563" i="1"/>
  <c r="B563" i="1"/>
  <c r="M563" i="1"/>
  <c r="I285" i="1"/>
  <c r="J564" i="1" l="1"/>
  <c r="L564" i="1"/>
  <c r="E564" i="1"/>
  <c r="K564" i="1"/>
  <c r="C565" i="1"/>
  <c r="F564" i="1"/>
  <c r="M564" i="1"/>
  <c r="B564" i="1"/>
  <c r="N285" i="1"/>
  <c r="D286" i="1" s="1"/>
  <c r="H286" i="1" s="1"/>
  <c r="C566" i="1" l="1"/>
  <c r="F565" i="1"/>
  <c r="M565" i="1"/>
  <c r="B565" i="1"/>
  <c r="L565" i="1"/>
  <c r="J565" i="1"/>
  <c r="K565" i="1"/>
  <c r="E565" i="1"/>
  <c r="I286" i="1"/>
  <c r="L566" i="1" l="1"/>
  <c r="J566" i="1"/>
  <c r="C567" i="1"/>
  <c r="K566" i="1"/>
  <c r="E566" i="1"/>
  <c r="F566" i="1"/>
  <c r="B566" i="1"/>
  <c r="M566" i="1"/>
  <c r="N286" i="1"/>
  <c r="D287" i="1" s="1"/>
  <c r="H287" i="1" s="1"/>
  <c r="K567" i="1" l="1"/>
  <c r="E567" i="1"/>
  <c r="L567" i="1"/>
  <c r="F567" i="1"/>
  <c r="C568" i="1"/>
  <c r="B567" i="1"/>
  <c r="M567" i="1"/>
  <c r="J567" i="1"/>
  <c r="I287" i="1"/>
  <c r="J568" i="1" l="1"/>
  <c r="L568" i="1"/>
  <c r="E568" i="1"/>
  <c r="K568" i="1"/>
  <c r="M568" i="1"/>
  <c r="B568" i="1"/>
  <c r="C569" i="1"/>
  <c r="F568" i="1"/>
  <c r="N287" i="1"/>
  <c r="D288" i="1" s="1"/>
  <c r="H288" i="1" s="1"/>
  <c r="C570" i="1" l="1"/>
  <c r="F569" i="1"/>
  <c r="M569" i="1"/>
  <c r="B569" i="1"/>
  <c r="L569" i="1"/>
  <c r="J569" i="1"/>
  <c r="K569" i="1"/>
  <c r="E569" i="1"/>
  <c r="I288" i="1"/>
  <c r="L570" i="1" l="1"/>
  <c r="J570" i="1"/>
  <c r="K570" i="1"/>
  <c r="E570" i="1"/>
  <c r="F570" i="1"/>
  <c r="C571" i="1"/>
  <c r="B570" i="1"/>
  <c r="M570" i="1"/>
  <c r="N288" i="1"/>
  <c r="D289" i="1" s="1"/>
  <c r="H289" i="1" s="1"/>
  <c r="K571" i="1" l="1"/>
  <c r="E571" i="1"/>
  <c r="M571" i="1"/>
  <c r="L571" i="1"/>
  <c r="F571" i="1"/>
  <c r="C572" i="1"/>
  <c r="B571" i="1"/>
  <c r="J571" i="1"/>
  <c r="I289" i="1"/>
  <c r="J572" i="1" l="1"/>
  <c r="L572" i="1"/>
  <c r="E572" i="1"/>
  <c r="F572" i="1"/>
  <c r="K572" i="1"/>
  <c r="C573" i="1"/>
  <c r="B572" i="1"/>
  <c r="M572" i="1"/>
  <c r="N289" i="1"/>
  <c r="D290" i="1" s="1"/>
  <c r="H290" i="1" s="1"/>
  <c r="C574" i="1" l="1"/>
  <c r="F573" i="1"/>
  <c r="E573" i="1"/>
  <c r="M573" i="1"/>
  <c r="B573" i="1"/>
  <c r="K573" i="1"/>
  <c r="L573" i="1"/>
  <c r="J573" i="1"/>
  <c r="I290" i="1"/>
  <c r="L574" i="1" l="1"/>
  <c r="J574" i="1"/>
  <c r="K574" i="1"/>
  <c r="E574" i="1"/>
  <c r="C575" i="1"/>
  <c r="F574" i="1"/>
  <c r="M574" i="1"/>
  <c r="B574" i="1"/>
  <c r="N290" i="1"/>
  <c r="D291" i="1" s="1"/>
  <c r="H291" i="1" s="1"/>
  <c r="K575" i="1" l="1"/>
  <c r="E575" i="1"/>
  <c r="F575" i="1"/>
  <c r="C576" i="1"/>
  <c r="L575" i="1"/>
  <c r="B575" i="1"/>
  <c r="M575" i="1"/>
  <c r="J575" i="1"/>
  <c r="I291" i="1"/>
  <c r="J576" i="1" l="1"/>
  <c r="L576" i="1"/>
  <c r="E576" i="1"/>
  <c r="B576" i="1"/>
  <c r="C577" i="1"/>
  <c r="K576" i="1"/>
  <c r="M576" i="1"/>
  <c r="F576" i="1"/>
  <c r="N291" i="1"/>
  <c r="D292" i="1" s="1"/>
  <c r="H292" i="1" s="1"/>
  <c r="C578" i="1" l="1"/>
  <c r="F577" i="1"/>
  <c r="J577" i="1"/>
  <c r="M577" i="1"/>
  <c r="B577" i="1"/>
  <c r="L577" i="1"/>
  <c r="E577" i="1"/>
  <c r="K577" i="1"/>
  <c r="I292" i="1"/>
  <c r="L578" i="1" l="1"/>
  <c r="J578" i="1"/>
  <c r="K578" i="1"/>
  <c r="E578" i="1"/>
  <c r="M578" i="1"/>
  <c r="F578" i="1"/>
  <c r="C579" i="1"/>
  <c r="B578" i="1"/>
  <c r="N292" i="1"/>
  <c r="D293" i="1" s="1"/>
  <c r="H293" i="1" s="1"/>
  <c r="K579" i="1" l="1"/>
  <c r="E579" i="1"/>
  <c r="J579" i="1"/>
  <c r="F579" i="1"/>
  <c r="C580" i="1"/>
  <c r="L579" i="1"/>
  <c r="B579" i="1"/>
  <c r="M579" i="1"/>
  <c r="I293" i="1"/>
  <c r="J580" i="1" l="1"/>
  <c r="L580" i="1"/>
  <c r="E580" i="1"/>
  <c r="K580" i="1"/>
  <c r="C581" i="1"/>
  <c r="F580" i="1"/>
  <c r="M580" i="1"/>
  <c r="B580" i="1"/>
  <c r="N293" i="1"/>
  <c r="D294" i="1" s="1"/>
  <c r="H294" i="1" s="1"/>
  <c r="C582" i="1" l="1"/>
  <c r="F581" i="1"/>
  <c r="M581" i="1"/>
  <c r="B581" i="1"/>
  <c r="L581" i="1"/>
  <c r="J581" i="1"/>
  <c r="K581" i="1"/>
  <c r="E581" i="1"/>
  <c r="I294" i="1"/>
  <c r="L582" i="1" l="1"/>
  <c r="J582" i="1"/>
  <c r="K582" i="1"/>
  <c r="E582" i="1"/>
  <c r="F582" i="1"/>
  <c r="C583" i="1"/>
  <c r="B582" i="1"/>
  <c r="M582" i="1"/>
  <c r="N294" i="1"/>
  <c r="D295" i="1" s="1"/>
  <c r="H295" i="1" l="1"/>
  <c r="I295" i="1" s="1"/>
  <c r="K583" i="1"/>
  <c r="L583" i="1"/>
  <c r="F583" i="1"/>
  <c r="E583" i="1"/>
  <c r="M583" i="1"/>
  <c r="C584" i="1"/>
  <c r="B583" i="1"/>
  <c r="J583" i="1"/>
  <c r="K584" i="1" l="1"/>
  <c r="E584" i="1"/>
  <c r="F584" i="1"/>
  <c r="M584" i="1"/>
  <c r="B584" i="1"/>
  <c r="L584" i="1"/>
  <c r="J584" i="1"/>
  <c r="C585" i="1"/>
  <c r="N295" i="1"/>
  <c r="D296" i="1" s="1"/>
  <c r="H296" i="1" s="1"/>
  <c r="J585" i="1" l="1"/>
  <c r="K585" i="1"/>
  <c r="E585" i="1"/>
  <c r="B585" i="1"/>
  <c r="C586" i="1"/>
  <c r="F585" i="1"/>
  <c r="M585" i="1"/>
  <c r="L585" i="1"/>
  <c r="I296" i="1"/>
  <c r="C587" i="1" l="1"/>
  <c r="K586" i="1"/>
  <c r="M586" i="1"/>
  <c r="B586" i="1"/>
  <c r="L586" i="1"/>
  <c r="J586" i="1"/>
  <c r="E586" i="1"/>
  <c r="F586" i="1"/>
  <c r="N296" i="1"/>
  <c r="D297" i="1" s="1"/>
  <c r="H297" i="1" s="1"/>
  <c r="L587" i="1" l="1"/>
  <c r="C588" i="1"/>
  <c r="J587" i="1"/>
  <c r="K587" i="1"/>
  <c r="E587" i="1"/>
  <c r="F587" i="1"/>
  <c r="M587" i="1"/>
  <c r="B587" i="1"/>
  <c r="I297" i="1"/>
  <c r="K588" i="1" l="1"/>
  <c r="E588" i="1"/>
  <c r="B588" i="1"/>
  <c r="C589" i="1"/>
  <c r="J588" i="1"/>
  <c r="M588" i="1"/>
  <c r="F588" i="1"/>
  <c r="L588" i="1"/>
  <c r="N297" i="1"/>
  <c r="D298" i="1" s="1"/>
  <c r="H298" i="1" s="1"/>
  <c r="J589" i="1" l="1"/>
  <c r="F589" i="1"/>
  <c r="C590" i="1"/>
  <c r="K589" i="1"/>
  <c r="B589" i="1"/>
  <c r="E589" i="1"/>
  <c r="L589" i="1"/>
  <c r="M589" i="1"/>
  <c r="I298" i="1"/>
  <c r="C591" i="1" l="1"/>
  <c r="F590" i="1"/>
  <c r="K590" i="1"/>
  <c r="B590" i="1"/>
  <c r="M590" i="1"/>
  <c r="E590" i="1"/>
  <c r="L590" i="1"/>
  <c r="J590" i="1"/>
  <c r="N298" i="1"/>
  <c r="D299" i="1" s="1"/>
  <c r="H299" i="1" s="1"/>
  <c r="L591" i="1" l="1"/>
  <c r="J591" i="1"/>
  <c r="K591" i="1"/>
  <c r="E591" i="1"/>
  <c r="F591" i="1"/>
  <c r="C592" i="1"/>
  <c r="B591" i="1"/>
  <c r="M591" i="1"/>
  <c r="I299" i="1"/>
  <c r="K592" i="1" l="1"/>
  <c r="E592" i="1"/>
  <c r="B592" i="1"/>
  <c r="M592" i="1"/>
  <c r="L592" i="1"/>
  <c r="F592" i="1"/>
  <c r="C593" i="1"/>
  <c r="J592" i="1"/>
  <c r="N299" i="1"/>
  <c r="D300" i="1" s="1"/>
  <c r="H300" i="1" s="1"/>
  <c r="J593" i="1" l="1"/>
  <c r="L593" i="1"/>
  <c r="E593" i="1"/>
  <c r="K593" i="1"/>
  <c r="C594" i="1"/>
  <c r="F593" i="1"/>
  <c r="M593" i="1"/>
  <c r="B593" i="1"/>
  <c r="I300" i="1"/>
  <c r="C595" i="1" l="1"/>
  <c r="F594" i="1"/>
  <c r="M594" i="1"/>
  <c r="B594" i="1"/>
  <c r="L594" i="1"/>
  <c r="J594" i="1"/>
  <c r="K594" i="1"/>
  <c r="E594" i="1"/>
  <c r="N300" i="1"/>
  <c r="D301" i="1" s="1"/>
  <c r="H301" i="1" s="1"/>
  <c r="L595" i="1" l="1"/>
  <c r="J595" i="1"/>
  <c r="K595" i="1"/>
  <c r="E595" i="1"/>
  <c r="B595" i="1"/>
  <c r="F595" i="1"/>
  <c r="C596" i="1"/>
  <c r="M595" i="1"/>
  <c r="I301" i="1"/>
  <c r="K596" i="1" l="1"/>
  <c r="E596" i="1"/>
  <c r="J596" i="1"/>
  <c r="F596" i="1"/>
  <c r="C597" i="1"/>
  <c r="B596" i="1"/>
  <c r="M596" i="1"/>
  <c r="L596" i="1"/>
  <c r="N301" i="1"/>
  <c r="D302" i="1" s="1"/>
  <c r="H302" i="1" s="1"/>
  <c r="J597" i="1" l="1"/>
  <c r="L597" i="1"/>
  <c r="E597" i="1"/>
  <c r="K597" i="1"/>
  <c r="C598" i="1"/>
  <c r="F597" i="1"/>
  <c r="M597" i="1"/>
  <c r="B597" i="1"/>
  <c r="I302" i="1"/>
  <c r="C599" i="1" l="1"/>
  <c r="F598" i="1"/>
  <c r="M598" i="1"/>
  <c r="B598" i="1"/>
  <c r="L598" i="1"/>
  <c r="J598" i="1"/>
  <c r="K598" i="1"/>
  <c r="E598" i="1"/>
  <c r="N302" i="1"/>
  <c r="D303" i="1" s="1"/>
  <c r="H303" i="1" s="1"/>
  <c r="L599" i="1" l="1"/>
  <c r="J599" i="1"/>
  <c r="K599" i="1"/>
  <c r="E599" i="1"/>
  <c r="M599" i="1"/>
  <c r="F599" i="1"/>
  <c r="C600" i="1"/>
  <c r="B599" i="1"/>
  <c r="I303" i="1"/>
  <c r="N303" i="1" s="1"/>
  <c r="K600" i="1" l="1"/>
  <c r="E600" i="1"/>
  <c r="F600" i="1"/>
  <c r="C601" i="1"/>
  <c r="L600" i="1"/>
  <c r="B600" i="1"/>
  <c r="M600" i="1"/>
  <c r="J600" i="1"/>
  <c r="D304" i="1"/>
  <c r="H304" i="1" s="1"/>
  <c r="J601" i="1" l="1"/>
  <c r="L601" i="1"/>
  <c r="K601" i="1"/>
  <c r="E601" i="1"/>
  <c r="F601" i="1"/>
  <c r="M601" i="1"/>
  <c r="C602" i="1"/>
  <c r="B601" i="1"/>
  <c r="I304" i="1"/>
  <c r="C603" i="1" l="1"/>
  <c r="F602" i="1"/>
  <c r="K602" i="1"/>
  <c r="E602" i="1"/>
  <c r="M602" i="1"/>
  <c r="B602" i="1"/>
  <c r="L602" i="1"/>
  <c r="J602" i="1"/>
  <c r="N304" i="1"/>
  <c r="D305" i="1" s="1"/>
  <c r="H305" i="1" s="1"/>
  <c r="L603" i="1" l="1"/>
  <c r="J603" i="1"/>
  <c r="C604" i="1"/>
  <c r="K603" i="1"/>
  <c r="E603" i="1"/>
  <c r="M603" i="1"/>
  <c r="B603" i="1"/>
  <c r="F603" i="1"/>
  <c r="I305" i="1"/>
  <c r="N305" i="1" s="1"/>
  <c r="K604" i="1" l="1"/>
  <c r="E604" i="1"/>
  <c r="M604" i="1"/>
  <c r="L604" i="1"/>
  <c r="F604" i="1"/>
  <c r="C605" i="1"/>
  <c r="J604" i="1"/>
  <c r="B604" i="1"/>
  <c r="D306" i="1"/>
  <c r="H306" i="1" s="1"/>
  <c r="J605" i="1" l="1"/>
  <c r="L605" i="1"/>
  <c r="E605" i="1"/>
  <c r="B605" i="1"/>
  <c r="M605" i="1"/>
  <c r="F605" i="1"/>
  <c r="C606" i="1"/>
  <c r="K605" i="1"/>
  <c r="I306" i="1"/>
  <c r="C607" i="1" l="1"/>
  <c r="F606" i="1"/>
  <c r="K606" i="1"/>
  <c r="M606" i="1"/>
  <c r="B606" i="1"/>
  <c r="J606" i="1"/>
  <c r="L606" i="1"/>
  <c r="E606" i="1"/>
  <c r="N306" i="1"/>
  <c r="D307" i="1" s="1"/>
  <c r="H307" i="1" s="1"/>
  <c r="L607" i="1" l="1"/>
  <c r="J607" i="1"/>
  <c r="K607" i="1"/>
  <c r="E607" i="1"/>
  <c r="F607" i="1"/>
  <c r="C608" i="1"/>
  <c r="B607" i="1"/>
  <c r="M607" i="1"/>
  <c r="I307" i="1"/>
  <c r="K608" i="1" l="1"/>
  <c r="E608" i="1"/>
  <c r="F608" i="1"/>
  <c r="C609" i="1"/>
  <c r="B608" i="1"/>
  <c r="M608" i="1"/>
  <c r="J608" i="1"/>
  <c r="L608" i="1"/>
  <c r="N307" i="1"/>
  <c r="D308" i="1" s="1"/>
  <c r="H308" i="1" s="1"/>
  <c r="J609" i="1" l="1"/>
  <c r="L609" i="1"/>
  <c r="M609" i="1"/>
  <c r="B609" i="1"/>
  <c r="E609" i="1"/>
  <c r="K609" i="1"/>
  <c r="C610" i="1"/>
  <c r="F609" i="1"/>
  <c r="I308" i="1"/>
  <c r="N308" i="1" s="1"/>
  <c r="C611" i="1" l="1"/>
  <c r="F610" i="1"/>
  <c r="L610" i="1"/>
  <c r="J610" i="1"/>
  <c r="K610" i="1"/>
  <c r="M610" i="1"/>
  <c r="B610" i="1"/>
  <c r="E610" i="1"/>
  <c r="D309" i="1"/>
  <c r="H309" i="1" s="1"/>
  <c r="L611" i="1" l="1"/>
  <c r="J611" i="1"/>
  <c r="K611" i="1"/>
  <c r="E611" i="1"/>
  <c r="M611" i="1"/>
  <c r="F611" i="1"/>
  <c r="C612" i="1"/>
  <c r="B611" i="1"/>
  <c r="I309" i="1"/>
  <c r="K612" i="1" l="1"/>
  <c r="E612" i="1"/>
  <c r="L612" i="1"/>
  <c r="F612" i="1"/>
  <c r="C613" i="1"/>
  <c r="J612" i="1"/>
  <c r="B612" i="1"/>
  <c r="M612" i="1"/>
  <c r="N309" i="1"/>
  <c r="D310" i="1" s="1"/>
  <c r="H310" i="1" s="1"/>
  <c r="J613" i="1" l="1"/>
  <c r="L613" i="1"/>
  <c r="E613" i="1"/>
  <c r="K613" i="1"/>
  <c r="C614" i="1"/>
  <c r="F613" i="1"/>
  <c r="M613" i="1"/>
  <c r="B613" i="1"/>
  <c r="I310" i="1"/>
  <c r="N310" i="1" s="1"/>
  <c r="C615" i="1" l="1"/>
  <c r="F614" i="1"/>
  <c r="M614" i="1"/>
  <c r="B614" i="1"/>
  <c r="K614" i="1"/>
  <c r="L614" i="1"/>
  <c r="J614" i="1"/>
  <c r="E614" i="1"/>
  <c r="D311" i="1"/>
  <c r="H311" i="1" s="1"/>
  <c r="L615" i="1" l="1"/>
  <c r="J615" i="1"/>
  <c r="B615" i="1"/>
  <c r="K615" i="1"/>
  <c r="E615" i="1"/>
  <c r="M615" i="1"/>
  <c r="F615" i="1"/>
  <c r="C616" i="1"/>
  <c r="I311" i="1"/>
  <c r="N311" i="1" s="1"/>
  <c r="K616" i="1" l="1"/>
  <c r="E616" i="1"/>
  <c r="F616" i="1"/>
  <c r="C617" i="1"/>
  <c r="J616" i="1"/>
  <c r="B616" i="1"/>
  <c r="M616" i="1"/>
  <c r="L616" i="1"/>
  <c r="D312" i="1"/>
  <c r="H312" i="1" s="1"/>
  <c r="J617" i="1" l="1"/>
  <c r="L617" i="1"/>
  <c r="E617" i="1"/>
  <c r="F617" i="1"/>
  <c r="M617" i="1"/>
  <c r="K617" i="1"/>
  <c r="C618" i="1"/>
  <c r="B617" i="1"/>
  <c r="I312" i="1"/>
  <c r="C619" i="1" l="1"/>
  <c r="F618" i="1"/>
  <c r="M618" i="1"/>
  <c r="B618" i="1"/>
  <c r="L618" i="1"/>
  <c r="J618" i="1"/>
  <c r="K618" i="1"/>
  <c r="E618" i="1"/>
  <c r="N312" i="1"/>
  <c r="D313" i="1" s="1"/>
  <c r="H313" i="1" s="1"/>
  <c r="L619" i="1" l="1"/>
  <c r="J619" i="1"/>
  <c r="B619" i="1"/>
  <c r="K619" i="1"/>
  <c r="E619" i="1"/>
  <c r="F619" i="1"/>
  <c r="M619" i="1"/>
  <c r="C620" i="1"/>
  <c r="I313" i="1"/>
  <c r="N313" i="1" s="1"/>
  <c r="K620" i="1" l="1"/>
  <c r="E620" i="1"/>
  <c r="F620" i="1"/>
  <c r="C621" i="1"/>
  <c r="L620" i="1"/>
  <c r="B620" i="1"/>
  <c r="M620" i="1"/>
  <c r="J620" i="1"/>
  <c r="D314" i="1"/>
  <c r="H314" i="1" s="1"/>
  <c r="L621" i="1" l="1"/>
  <c r="M621" i="1"/>
  <c r="K621" i="1"/>
  <c r="J621" i="1"/>
  <c r="E621" i="1"/>
  <c r="C622" i="1"/>
  <c r="F621" i="1"/>
  <c r="B621" i="1"/>
  <c r="I314" i="1"/>
  <c r="N314" i="1" s="1"/>
  <c r="K622" i="1" l="1"/>
  <c r="E622" i="1"/>
  <c r="J622" i="1"/>
  <c r="F622" i="1"/>
  <c r="C623" i="1"/>
  <c r="B622" i="1"/>
  <c r="M622" i="1"/>
  <c r="L622" i="1"/>
  <c r="D315" i="1"/>
  <c r="H315" i="1" s="1"/>
  <c r="J623" i="1" l="1"/>
  <c r="L623" i="1"/>
  <c r="C624" i="1"/>
  <c r="M623" i="1"/>
  <c r="E623" i="1"/>
  <c r="K623" i="1"/>
  <c r="B623" i="1"/>
  <c r="F623" i="1"/>
  <c r="I315" i="1"/>
  <c r="N315" i="1" s="1"/>
  <c r="C625" i="1" l="1"/>
  <c r="E624" i="1"/>
  <c r="K624" i="1"/>
  <c r="M624" i="1"/>
  <c r="F624" i="1"/>
  <c r="J624" i="1"/>
  <c r="L624" i="1"/>
  <c r="B624" i="1"/>
  <c r="D316" i="1"/>
  <c r="H316" i="1" s="1"/>
  <c r="L625" i="1" l="1"/>
  <c r="J625" i="1"/>
  <c r="K625" i="1"/>
  <c r="C626" i="1"/>
  <c r="B625" i="1"/>
  <c r="F625" i="1"/>
  <c r="E625" i="1"/>
  <c r="M625" i="1"/>
  <c r="I316" i="1"/>
  <c r="K626" i="1" l="1"/>
  <c r="E626" i="1"/>
  <c r="F626" i="1"/>
  <c r="M626" i="1"/>
  <c r="J626" i="1"/>
  <c r="B626" i="1"/>
  <c r="L626" i="1"/>
  <c r="C627" i="1"/>
  <c r="N316" i="1"/>
  <c r="D317" i="1" s="1"/>
  <c r="H317" i="1" s="1"/>
  <c r="J627" i="1" l="1"/>
  <c r="F627" i="1"/>
  <c r="E627" i="1"/>
  <c r="L627" i="1"/>
  <c r="C628" i="1"/>
  <c r="K627" i="1"/>
  <c r="M627" i="1"/>
  <c r="B627" i="1"/>
  <c r="I317" i="1"/>
  <c r="J628" i="1" l="1"/>
  <c r="B628" i="1"/>
  <c r="C629" i="1"/>
  <c r="K628" i="1"/>
  <c r="M628" i="1"/>
  <c r="F628" i="1"/>
  <c r="L628" i="1"/>
  <c r="E628" i="1"/>
  <c r="N317" i="1"/>
  <c r="D318" i="1" s="1"/>
  <c r="H318" i="1" s="1"/>
  <c r="C630" i="1" l="1"/>
  <c r="F629" i="1"/>
  <c r="M629" i="1"/>
  <c r="B629" i="1"/>
  <c r="K629" i="1"/>
  <c r="L629" i="1"/>
  <c r="J629" i="1"/>
  <c r="E629" i="1"/>
  <c r="I318" i="1"/>
  <c r="L630" i="1" l="1"/>
  <c r="J630" i="1"/>
  <c r="K630" i="1"/>
  <c r="E630" i="1"/>
  <c r="B630" i="1"/>
  <c r="M630" i="1"/>
  <c r="F630" i="1"/>
  <c r="C631" i="1"/>
  <c r="N318" i="1"/>
  <c r="D319" i="1" s="1"/>
  <c r="H319" i="1" s="1"/>
  <c r="K631" i="1" l="1"/>
  <c r="E631" i="1"/>
  <c r="M631" i="1"/>
  <c r="J631" i="1"/>
  <c r="F631" i="1"/>
  <c r="C632" i="1"/>
  <c r="B631" i="1"/>
  <c r="L631" i="1"/>
  <c r="I319" i="1"/>
  <c r="J632" i="1" l="1"/>
  <c r="L632" i="1"/>
  <c r="E632" i="1"/>
  <c r="K632" i="1"/>
  <c r="M632" i="1"/>
  <c r="B632" i="1"/>
  <c r="C633" i="1"/>
  <c r="F632" i="1"/>
  <c r="N319" i="1"/>
  <c r="D320" i="1" s="1"/>
  <c r="H320" i="1" s="1"/>
  <c r="C634" i="1" l="1"/>
  <c r="F633" i="1"/>
  <c r="M633" i="1"/>
  <c r="B633" i="1"/>
  <c r="K633" i="1"/>
  <c r="L633" i="1"/>
  <c r="J633" i="1"/>
  <c r="E633" i="1"/>
  <c r="I320" i="1"/>
  <c r="L634" i="1" l="1"/>
  <c r="J634" i="1"/>
  <c r="K634" i="1"/>
  <c r="E634" i="1"/>
  <c r="M634" i="1"/>
  <c r="F634" i="1"/>
  <c r="C635" i="1"/>
  <c r="B634" i="1"/>
  <c r="N320" i="1"/>
  <c r="D321" i="1" s="1"/>
  <c r="H321" i="1" s="1"/>
  <c r="K635" i="1" l="1"/>
  <c r="E635" i="1"/>
  <c r="J635" i="1"/>
  <c r="L635" i="1"/>
  <c r="F635" i="1"/>
  <c r="C636" i="1"/>
  <c r="B635" i="1"/>
  <c r="M635" i="1"/>
  <c r="I321" i="1"/>
  <c r="J636" i="1" l="1"/>
  <c r="L636" i="1"/>
  <c r="K636" i="1"/>
  <c r="E636" i="1"/>
  <c r="F636" i="1"/>
  <c r="M636" i="1"/>
  <c r="C637" i="1"/>
  <c r="B636" i="1"/>
  <c r="N321" i="1"/>
  <c r="D322" i="1" s="1"/>
  <c r="H322" i="1" s="1"/>
  <c r="C638" i="1" l="1"/>
  <c r="F637" i="1"/>
  <c r="M637" i="1"/>
  <c r="B637" i="1"/>
  <c r="L637" i="1"/>
  <c r="J637" i="1"/>
  <c r="K637" i="1"/>
  <c r="E637" i="1"/>
  <c r="I322" i="1"/>
  <c r="L638" i="1" l="1"/>
  <c r="J638" i="1"/>
  <c r="K638" i="1"/>
  <c r="E638" i="1"/>
  <c r="C639" i="1"/>
  <c r="F638" i="1"/>
  <c r="M638" i="1"/>
  <c r="B638" i="1"/>
  <c r="N322" i="1"/>
  <c r="D323" i="1" s="1"/>
  <c r="H323" i="1" s="1"/>
  <c r="K639" i="1" l="1"/>
  <c r="E639" i="1"/>
  <c r="F639" i="1"/>
  <c r="C640" i="1"/>
  <c r="J639" i="1"/>
  <c r="B639" i="1"/>
  <c r="M639" i="1"/>
  <c r="L639" i="1"/>
  <c r="I323" i="1"/>
  <c r="J640" i="1" l="1"/>
  <c r="L640" i="1"/>
  <c r="E640" i="1"/>
  <c r="B640" i="1"/>
  <c r="C641" i="1"/>
  <c r="K640" i="1"/>
  <c r="M640" i="1"/>
  <c r="F640" i="1"/>
  <c r="N323" i="1"/>
  <c r="D324" i="1" s="1"/>
  <c r="H324" i="1" s="1"/>
  <c r="C642" i="1" l="1"/>
  <c r="F641" i="1"/>
  <c r="M641" i="1"/>
  <c r="B641" i="1"/>
  <c r="K641" i="1"/>
  <c r="J641" i="1"/>
  <c r="L641" i="1"/>
  <c r="E641" i="1"/>
  <c r="I324" i="1"/>
  <c r="L642" i="1" l="1"/>
  <c r="J642" i="1"/>
  <c r="K642" i="1"/>
  <c r="E642" i="1"/>
  <c r="M642" i="1"/>
  <c r="F642" i="1"/>
  <c r="C643" i="1"/>
  <c r="B642" i="1"/>
  <c r="N324" i="1"/>
  <c r="D325" i="1" s="1"/>
  <c r="H325" i="1" s="1"/>
  <c r="K643" i="1" l="1"/>
  <c r="E643" i="1"/>
  <c r="J643" i="1"/>
  <c r="F643" i="1"/>
  <c r="C644" i="1"/>
  <c r="B643" i="1"/>
  <c r="M643" i="1"/>
  <c r="L643" i="1"/>
  <c r="I325" i="1"/>
  <c r="J644" i="1" l="1"/>
  <c r="L644" i="1"/>
  <c r="E644" i="1"/>
  <c r="K644" i="1"/>
  <c r="M644" i="1"/>
  <c r="B644" i="1"/>
  <c r="C645" i="1"/>
  <c r="F644" i="1"/>
  <c r="N325" i="1"/>
  <c r="D326" i="1" s="1"/>
  <c r="H326" i="1" s="1"/>
  <c r="C646" i="1" l="1"/>
  <c r="F645" i="1"/>
  <c r="M645" i="1"/>
  <c r="B645" i="1"/>
  <c r="K645" i="1"/>
  <c r="E645" i="1"/>
  <c r="L645" i="1"/>
  <c r="J645" i="1"/>
  <c r="I326" i="1"/>
  <c r="L646" i="1" l="1"/>
  <c r="J646" i="1"/>
  <c r="M646" i="1"/>
  <c r="K646" i="1"/>
  <c r="E646" i="1"/>
  <c r="B646" i="1"/>
  <c r="F646" i="1"/>
  <c r="C647" i="1"/>
  <c r="N326" i="1"/>
  <c r="D327" i="1" s="1"/>
  <c r="H327" i="1" s="1"/>
  <c r="K647" i="1" l="1"/>
  <c r="E647" i="1"/>
  <c r="F647" i="1"/>
  <c r="C648" i="1"/>
  <c r="J647" i="1"/>
  <c r="L647" i="1"/>
  <c r="B647" i="1"/>
  <c r="M647" i="1"/>
  <c r="I327" i="1"/>
  <c r="J648" i="1" l="1"/>
  <c r="L648" i="1"/>
  <c r="E648" i="1"/>
  <c r="K648" i="1"/>
  <c r="C649" i="1"/>
  <c r="F648" i="1"/>
  <c r="M648" i="1"/>
  <c r="B648" i="1"/>
  <c r="N327" i="1"/>
  <c r="D328" i="1" s="1"/>
  <c r="H328" i="1" s="1"/>
  <c r="C650" i="1" l="1"/>
  <c r="F649" i="1"/>
  <c r="E649" i="1"/>
  <c r="M649" i="1"/>
  <c r="B649" i="1"/>
  <c r="L649" i="1"/>
  <c r="J649" i="1"/>
  <c r="K649" i="1"/>
  <c r="I328" i="1"/>
  <c r="L650" i="1" l="1"/>
  <c r="J650" i="1"/>
  <c r="K650" i="1"/>
  <c r="E650" i="1"/>
  <c r="B650" i="1"/>
  <c r="F650" i="1"/>
  <c r="C651" i="1"/>
  <c r="M650" i="1"/>
  <c r="N328" i="1"/>
  <c r="D329" i="1" s="1"/>
  <c r="H329" i="1" s="1"/>
  <c r="K651" i="1" l="1"/>
  <c r="E651" i="1"/>
  <c r="F651" i="1"/>
  <c r="C652" i="1"/>
  <c r="J651" i="1"/>
  <c r="L651" i="1"/>
  <c r="B651" i="1"/>
  <c r="M651" i="1"/>
  <c r="I329" i="1"/>
  <c r="J652" i="1" l="1"/>
  <c r="L652" i="1"/>
  <c r="B652" i="1"/>
  <c r="M652" i="1"/>
  <c r="K652" i="1"/>
  <c r="E652" i="1"/>
  <c r="F652" i="1"/>
  <c r="C653" i="1"/>
  <c r="N329" i="1"/>
  <c r="D330" i="1" s="1"/>
  <c r="H330" i="1" s="1"/>
  <c r="C654" i="1" l="1"/>
  <c r="F653" i="1"/>
  <c r="M653" i="1"/>
  <c r="B653" i="1"/>
  <c r="K653" i="1"/>
  <c r="E653" i="1"/>
  <c r="L653" i="1"/>
  <c r="J653" i="1"/>
  <c r="I330" i="1"/>
  <c r="L654" i="1" l="1"/>
  <c r="J654" i="1"/>
  <c r="K654" i="1"/>
  <c r="E654" i="1"/>
  <c r="C655" i="1"/>
  <c r="F654" i="1"/>
  <c r="M654" i="1"/>
  <c r="B654" i="1"/>
  <c r="N330" i="1"/>
  <c r="D331" i="1" s="1"/>
  <c r="H331" i="1" s="1"/>
  <c r="K655" i="1" l="1"/>
  <c r="E655" i="1"/>
  <c r="J655" i="1"/>
  <c r="F655" i="1"/>
  <c r="C656" i="1"/>
  <c r="L655" i="1"/>
  <c r="B655" i="1"/>
  <c r="M655" i="1"/>
  <c r="I331" i="1"/>
  <c r="J656" i="1" l="1"/>
  <c r="L656" i="1"/>
  <c r="E656" i="1"/>
  <c r="B656" i="1"/>
  <c r="M656" i="1"/>
  <c r="F656" i="1"/>
  <c r="C657" i="1"/>
  <c r="K656" i="1"/>
  <c r="N331" i="1"/>
  <c r="D332" i="1" s="1"/>
  <c r="H332" i="1" s="1"/>
  <c r="C658" i="1" l="1"/>
  <c r="F657" i="1"/>
  <c r="M657" i="1"/>
  <c r="B657" i="1"/>
  <c r="L657" i="1"/>
  <c r="E657" i="1"/>
  <c r="K657" i="1"/>
  <c r="J657" i="1"/>
  <c r="I332" i="1"/>
  <c r="L658" i="1" l="1"/>
  <c r="J658" i="1"/>
  <c r="M658" i="1"/>
  <c r="K658" i="1"/>
  <c r="E658" i="1"/>
  <c r="B658" i="1"/>
  <c r="F658" i="1"/>
  <c r="C659" i="1"/>
  <c r="N332" i="1"/>
  <c r="D333" i="1" s="1"/>
  <c r="H333" i="1" s="1"/>
  <c r="K659" i="1" l="1"/>
  <c r="E659" i="1"/>
  <c r="F659" i="1"/>
  <c r="C660" i="1"/>
  <c r="B659" i="1"/>
  <c r="M659" i="1"/>
  <c r="J659" i="1"/>
  <c r="L659" i="1"/>
  <c r="I333" i="1"/>
  <c r="J660" i="1" l="1"/>
  <c r="L660" i="1"/>
  <c r="B660" i="1"/>
  <c r="E660" i="1"/>
  <c r="K660" i="1"/>
  <c r="M660" i="1"/>
  <c r="C661" i="1"/>
  <c r="F660" i="1"/>
  <c r="N333" i="1"/>
  <c r="D334" i="1" s="1"/>
  <c r="H334" i="1" s="1"/>
  <c r="C662" i="1" l="1"/>
  <c r="F661" i="1"/>
  <c r="M661" i="1"/>
  <c r="B661" i="1"/>
  <c r="K661" i="1"/>
  <c r="L661" i="1"/>
  <c r="J661" i="1"/>
  <c r="E661" i="1"/>
  <c r="I334" i="1"/>
  <c r="L662" i="1" l="1"/>
  <c r="J662" i="1"/>
  <c r="K662" i="1"/>
  <c r="E662" i="1"/>
  <c r="B662" i="1"/>
  <c r="M662" i="1"/>
  <c r="F662" i="1"/>
  <c r="C663" i="1"/>
  <c r="N334" i="1"/>
  <c r="D335" i="1" s="1"/>
  <c r="H335" i="1" s="1"/>
  <c r="K663" i="1" l="1"/>
  <c r="E663" i="1"/>
  <c r="L663" i="1"/>
  <c r="F663" i="1"/>
  <c r="C664" i="1"/>
  <c r="J663" i="1"/>
  <c r="B663" i="1"/>
  <c r="M663" i="1"/>
  <c r="I335" i="1"/>
  <c r="J664" i="1" l="1"/>
  <c r="L664" i="1"/>
  <c r="E664" i="1"/>
  <c r="K664" i="1"/>
  <c r="C665" i="1"/>
  <c r="F664" i="1"/>
  <c r="M664" i="1"/>
  <c r="B664" i="1"/>
  <c r="N335" i="1"/>
  <c r="D336" i="1" s="1"/>
  <c r="H336" i="1" s="1"/>
  <c r="C666" i="1" l="1"/>
  <c r="F665" i="1"/>
  <c r="M665" i="1"/>
  <c r="B665" i="1"/>
  <c r="L665" i="1"/>
  <c r="J665" i="1"/>
  <c r="K665" i="1"/>
  <c r="E665" i="1"/>
  <c r="I336" i="1"/>
  <c r="L666" i="1" l="1"/>
  <c r="B666" i="1"/>
  <c r="K666" i="1"/>
  <c r="M666" i="1"/>
  <c r="C667" i="1"/>
  <c r="E666" i="1"/>
  <c r="F666" i="1"/>
  <c r="J666" i="1"/>
  <c r="N336" i="1"/>
  <c r="D337" i="1" s="1"/>
  <c r="H337" i="1" s="1"/>
  <c r="K667" i="1" l="1"/>
  <c r="E667" i="1"/>
  <c r="F667" i="1"/>
  <c r="L667" i="1"/>
  <c r="B667" i="1"/>
  <c r="C668" i="1"/>
  <c r="J667" i="1"/>
  <c r="M667" i="1"/>
  <c r="I337" i="1"/>
  <c r="J668" i="1" l="1"/>
  <c r="F668" i="1"/>
  <c r="E668" i="1"/>
  <c r="L668" i="1"/>
  <c r="B668" i="1"/>
  <c r="C669" i="1"/>
  <c r="K668" i="1"/>
  <c r="M668" i="1"/>
  <c r="N337" i="1"/>
  <c r="D338" i="1" s="1"/>
  <c r="H338" i="1" s="1"/>
  <c r="C670" i="1" l="1"/>
  <c r="F669" i="1"/>
  <c r="K669" i="1"/>
  <c r="M669" i="1"/>
  <c r="B669" i="1"/>
  <c r="E669" i="1"/>
  <c r="L669" i="1"/>
  <c r="J669" i="1"/>
  <c r="I338" i="1"/>
  <c r="L670" i="1" l="1"/>
  <c r="J670" i="1"/>
  <c r="K670" i="1"/>
  <c r="E670" i="1"/>
  <c r="M670" i="1"/>
  <c r="F670" i="1"/>
  <c r="C671" i="1"/>
  <c r="B670" i="1"/>
  <c r="N338" i="1"/>
  <c r="D339" i="1" s="1"/>
  <c r="H339" i="1" s="1"/>
  <c r="K671" i="1" l="1"/>
  <c r="E671" i="1"/>
  <c r="F671" i="1"/>
  <c r="C672" i="1"/>
  <c r="J671" i="1"/>
  <c r="L671" i="1"/>
  <c r="B671" i="1"/>
  <c r="M671" i="1"/>
  <c r="I339" i="1"/>
  <c r="J672" i="1" l="1"/>
  <c r="L672" i="1"/>
  <c r="E672" i="1"/>
  <c r="K672" i="1"/>
  <c r="M672" i="1"/>
  <c r="B672" i="1"/>
  <c r="C673" i="1"/>
  <c r="F672" i="1"/>
  <c r="N339" i="1"/>
  <c r="D340" i="1" s="1"/>
  <c r="H340" i="1" s="1"/>
  <c r="M673" i="1" l="1"/>
  <c r="B673" i="1"/>
  <c r="L673" i="1"/>
  <c r="J673" i="1"/>
  <c r="K673" i="1"/>
  <c r="E673" i="1"/>
  <c r="C674" i="1"/>
  <c r="F673" i="1"/>
  <c r="I340" i="1"/>
  <c r="L674" i="1" l="1"/>
  <c r="J674" i="1"/>
  <c r="K674" i="1"/>
  <c r="E674" i="1"/>
  <c r="B674" i="1"/>
  <c r="M674" i="1"/>
  <c r="F674" i="1"/>
  <c r="C675" i="1"/>
  <c r="N340" i="1"/>
  <c r="D341" i="1" s="1"/>
  <c r="H341" i="1" s="1"/>
  <c r="K675" i="1" l="1"/>
  <c r="E675" i="1"/>
  <c r="F675" i="1"/>
  <c r="C676" i="1"/>
  <c r="L675" i="1"/>
  <c r="B675" i="1"/>
  <c r="M675" i="1"/>
  <c r="J675" i="1"/>
  <c r="I341" i="1"/>
  <c r="J676" i="1" l="1"/>
  <c r="L676" i="1"/>
  <c r="E676" i="1"/>
  <c r="F676" i="1"/>
  <c r="M676" i="1"/>
  <c r="K676" i="1"/>
  <c r="C677" i="1"/>
  <c r="B676" i="1"/>
  <c r="N341" i="1"/>
  <c r="D342" i="1" s="1"/>
  <c r="H342" i="1" s="1"/>
  <c r="C678" i="1" l="1"/>
  <c r="F677" i="1"/>
  <c r="L677" i="1"/>
  <c r="J677" i="1"/>
  <c r="M677" i="1"/>
  <c r="B677" i="1"/>
  <c r="K677" i="1"/>
  <c r="E677" i="1"/>
  <c r="I342" i="1"/>
  <c r="N342" i="1" s="1"/>
  <c r="L678" i="1" l="1"/>
  <c r="J678" i="1"/>
  <c r="C679" i="1"/>
  <c r="K678" i="1"/>
  <c r="E678" i="1"/>
  <c r="B678" i="1"/>
  <c r="F678" i="1"/>
  <c r="M678" i="1"/>
  <c r="D343" i="1"/>
  <c r="H343" i="1" s="1"/>
  <c r="K679" i="1" l="1"/>
  <c r="E679" i="1"/>
  <c r="J679" i="1"/>
  <c r="F679" i="1"/>
  <c r="C680" i="1"/>
  <c r="B679" i="1"/>
  <c r="M679" i="1"/>
  <c r="L679" i="1"/>
  <c r="I343" i="1"/>
  <c r="J680" i="1" l="1"/>
  <c r="L680" i="1"/>
  <c r="F680" i="1"/>
  <c r="E680" i="1"/>
  <c r="B680" i="1"/>
  <c r="C681" i="1"/>
  <c r="K680" i="1"/>
  <c r="M680" i="1"/>
  <c r="N343" i="1"/>
  <c r="D344" i="1" s="1"/>
  <c r="H344" i="1" s="1"/>
  <c r="C682" i="1" l="1"/>
  <c r="F681" i="1"/>
  <c r="M681" i="1"/>
  <c r="B681" i="1"/>
  <c r="L681" i="1"/>
  <c r="E681" i="1"/>
  <c r="K681" i="1"/>
  <c r="J681" i="1"/>
  <c r="I344" i="1"/>
  <c r="L682" i="1" l="1"/>
  <c r="J682" i="1"/>
  <c r="K682" i="1"/>
  <c r="E682" i="1"/>
  <c r="B682" i="1"/>
  <c r="F682" i="1"/>
  <c r="C683" i="1"/>
  <c r="M682" i="1"/>
  <c r="N344" i="1"/>
  <c r="D345" i="1" s="1"/>
  <c r="H345" i="1" s="1"/>
  <c r="K683" i="1" l="1"/>
  <c r="E683" i="1"/>
  <c r="J683" i="1"/>
  <c r="F683" i="1"/>
  <c r="C684" i="1"/>
  <c r="B683" i="1"/>
  <c r="M683" i="1"/>
  <c r="L683" i="1"/>
  <c r="I345" i="1"/>
  <c r="J684" i="1" l="1"/>
  <c r="L684" i="1"/>
  <c r="E684" i="1"/>
  <c r="K684" i="1"/>
  <c r="B684" i="1"/>
  <c r="C685" i="1"/>
  <c r="F684" i="1"/>
  <c r="M684" i="1"/>
  <c r="N345" i="1"/>
  <c r="D346" i="1" s="1"/>
  <c r="H346" i="1" s="1"/>
  <c r="M685" i="1" l="1"/>
  <c r="F685" i="1"/>
  <c r="L685" i="1"/>
  <c r="B685" i="1"/>
  <c r="K685" i="1"/>
  <c r="C686" i="1"/>
  <c r="J685" i="1"/>
  <c r="E685" i="1"/>
  <c r="I346" i="1"/>
  <c r="N346" i="1" s="1"/>
  <c r="K686" i="1" l="1"/>
  <c r="M686" i="1"/>
  <c r="J686" i="1"/>
  <c r="F686" i="1"/>
  <c r="E686" i="1"/>
  <c r="C687" i="1"/>
  <c r="B686" i="1"/>
  <c r="L686" i="1"/>
  <c r="D347" i="1"/>
  <c r="H347" i="1" s="1"/>
  <c r="E687" i="1" l="1"/>
  <c r="B687" i="1"/>
  <c r="L687" i="1"/>
  <c r="C688" i="1"/>
  <c r="K687" i="1"/>
  <c r="M687" i="1"/>
  <c r="F687" i="1"/>
  <c r="J687" i="1"/>
  <c r="I347" i="1"/>
  <c r="N347" i="1" s="1"/>
  <c r="D348" i="1" s="1"/>
  <c r="H348" i="1" s="1"/>
  <c r="C689" i="1" l="1"/>
  <c r="F688" i="1"/>
  <c r="M688" i="1"/>
  <c r="B688" i="1"/>
  <c r="K688" i="1"/>
  <c r="J688" i="1"/>
  <c r="L688" i="1"/>
  <c r="E688" i="1"/>
  <c r="I348" i="1"/>
  <c r="N348" i="1" s="1"/>
  <c r="D349" i="1" s="1"/>
  <c r="H349" i="1" s="1"/>
  <c r="L689" i="1" l="1"/>
  <c r="J689" i="1"/>
  <c r="K689" i="1"/>
  <c r="E689" i="1"/>
  <c r="B689" i="1"/>
  <c r="F689" i="1"/>
  <c r="C690" i="1"/>
  <c r="M689" i="1"/>
  <c r="I349" i="1"/>
  <c r="N349" i="1" s="1"/>
  <c r="D350" i="1" s="1"/>
  <c r="H350" i="1" s="1"/>
  <c r="K690" i="1" l="1"/>
  <c r="E690" i="1"/>
  <c r="J690" i="1"/>
  <c r="F690" i="1"/>
  <c r="C691" i="1"/>
  <c r="L690" i="1"/>
  <c r="B690" i="1"/>
  <c r="M690" i="1"/>
  <c r="I350" i="1"/>
  <c r="N350" i="1" s="1"/>
  <c r="D351" i="1" s="1"/>
  <c r="H351" i="1" s="1"/>
  <c r="J691" i="1" l="1"/>
  <c r="L691" i="1"/>
  <c r="C692" i="1"/>
  <c r="F691" i="1"/>
  <c r="M691" i="1"/>
  <c r="B691" i="1"/>
  <c r="E691" i="1"/>
  <c r="K691" i="1"/>
  <c r="I351" i="1"/>
  <c r="N351" i="1" s="1"/>
  <c r="D352" i="1" s="1"/>
  <c r="H352" i="1" s="1"/>
  <c r="M692" i="1" l="1"/>
  <c r="B692" i="1"/>
  <c r="L692" i="1"/>
  <c r="J692" i="1"/>
  <c r="F692" i="1"/>
  <c r="K692" i="1"/>
  <c r="E692" i="1"/>
  <c r="C693" i="1"/>
  <c r="I352" i="1"/>
  <c r="N352" i="1" s="1"/>
  <c r="D353" i="1" s="1"/>
  <c r="H353" i="1" s="1"/>
  <c r="L693" i="1" l="1"/>
  <c r="J693" i="1"/>
  <c r="K693" i="1"/>
  <c r="E693" i="1"/>
  <c r="B693" i="1"/>
  <c r="M693" i="1"/>
  <c r="F693" i="1"/>
  <c r="C694" i="1"/>
  <c r="I353" i="1"/>
  <c r="N353" i="1" s="1"/>
  <c r="D354" i="1" s="1"/>
  <c r="H354" i="1" s="1"/>
  <c r="K694" i="1" l="1"/>
  <c r="E694" i="1"/>
  <c r="B694" i="1"/>
  <c r="M694" i="1"/>
  <c r="L694" i="1"/>
  <c r="F694" i="1"/>
  <c r="C695" i="1"/>
  <c r="J694" i="1"/>
  <c r="I354" i="1"/>
  <c r="N354" i="1" s="1"/>
  <c r="D355" i="1" s="1"/>
  <c r="H355" i="1" l="1"/>
  <c r="I355" i="1" s="1"/>
  <c r="N355" i="1" s="1"/>
  <c r="D356" i="1" s="1"/>
  <c r="H356" i="1" s="1"/>
  <c r="J695" i="1"/>
  <c r="L695" i="1"/>
  <c r="C696" i="1"/>
  <c r="F695" i="1"/>
  <c r="E695" i="1"/>
  <c r="K695" i="1"/>
  <c r="M695" i="1"/>
  <c r="B695" i="1"/>
  <c r="C697" i="1" l="1"/>
  <c r="F696" i="1"/>
  <c r="B696" i="1"/>
  <c r="L696" i="1"/>
  <c r="J696" i="1"/>
  <c r="M696" i="1"/>
  <c r="K696" i="1"/>
  <c r="E696" i="1"/>
  <c r="I356" i="1"/>
  <c r="N356" i="1" s="1"/>
  <c r="D357" i="1" s="1"/>
  <c r="H357" i="1" s="1"/>
  <c r="L697" i="1" l="1"/>
  <c r="J697" i="1"/>
  <c r="K697" i="1"/>
  <c r="E697" i="1"/>
  <c r="F697" i="1"/>
  <c r="C698" i="1"/>
  <c r="M697" i="1"/>
  <c r="B697" i="1"/>
  <c r="I357" i="1"/>
  <c r="N357" i="1" s="1"/>
  <c r="D358" i="1" s="1"/>
  <c r="H358" i="1" s="1"/>
  <c r="K698" i="1" l="1"/>
  <c r="E698" i="1"/>
  <c r="F698" i="1"/>
  <c r="C699" i="1"/>
  <c r="M698" i="1"/>
  <c r="B698" i="1"/>
  <c r="J698" i="1"/>
  <c r="L698" i="1"/>
  <c r="I358" i="1"/>
  <c r="N358" i="1" s="1"/>
  <c r="D359" i="1" s="1"/>
  <c r="H359" i="1" s="1"/>
  <c r="L699" i="1" l="1"/>
  <c r="E699" i="1"/>
  <c r="F699" i="1"/>
  <c r="C700" i="1"/>
  <c r="B699" i="1"/>
  <c r="M699" i="1"/>
  <c r="J699" i="1"/>
  <c r="K699" i="1"/>
  <c r="I359" i="1"/>
  <c r="N359" i="1" s="1"/>
  <c r="D360" i="1" s="1"/>
  <c r="H360" i="1" s="1"/>
  <c r="C701" i="1" l="1"/>
  <c r="F700" i="1"/>
  <c r="K700" i="1"/>
  <c r="E700" i="1"/>
  <c r="M700" i="1"/>
  <c r="B700" i="1"/>
  <c r="L700" i="1"/>
  <c r="J700" i="1"/>
  <c r="I360" i="1"/>
  <c r="N360" i="1" s="1"/>
  <c r="D361" i="1" s="1"/>
  <c r="H361" i="1" s="1"/>
  <c r="L701" i="1" l="1"/>
  <c r="J701" i="1"/>
  <c r="K701" i="1"/>
  <c r="E701" i="1"/>
  <c r="F701" i="1"/>
  <c r="M701" i="1"/>
  <c r="B701" i="1"/>
  <c r="C702" i="1"/>
  <c r="I361" i="1"/>
  <c r="N361" i="1" s="1"/>
  <c r="D362" i="1" s="1"/>
  <c r="H362" i="1" s="1"/>
  <c r="K702" i="1" l="1"/>
  <c r="E702" i="1"/>
  <c r="F702" i="1"/>
  <c r="C703" i="1"/>
  <c r="B702" i="1"/>
  <c r="L702" i="1"/>
  <c r="M702" i="1"/>
  <c r="J702" i="1"/>
  <c r="I362" i="1"/>
  <c r="N362" i="1" s="1"/>
  <c r="D363" i="1" s="1"/>
  <c r="H363" i="1" s="1"/>
  <c r="J703" i="1" l="1"/>
  <c r="E703" i="1"/>
  <c r="B703" i="1"/>
  <c r="M703" i="1"/>
  <c r="L703" i="1"/>
  <c r="C704" i="1"/>
  <c r="K703" i="1"/>
  <c r="F703" i="1"/>
  <c r="I363" i="1"/>
  <c r="N363" i="1" s="1"/>
  <c r="D364" i="1" s="1"/>
  <c r="H364" i="1" s="1"/>
  <c r="C705" i="1" l="1"/>
  <c r="F704" i="1"/>
  <c r="M704" i="1"/>
  <c r="B704" i="1"/>
  <c r="L704" i="1"/>
  <c r="E704" i="1"/>
  <c r="K704" i="1"/>
  <c r="J704" i="1"/>
  <c r="I364" i="1"/>
  <c r="N364" i="1" s="1"/>
  <c r="D365" i="1" s="1"/>
  <c r="H365" i="1" s="1"/>
  <c r="L705" i="1" l="1"/>
  <c r="J705" i="1"/>
  <c r="K705" i="1"/>
  <c r="E705" i="1"/>
  <c r="F705" i="1"/>
  <c r="C706" i="1"/>
  <c r="M705" i="1"/>
  <c r="B705" i="1"/>
  <c r="I365" i="1"/>
  <c r="N365" i="1" s="1"/>
  <c r="D366" i="1" s="1"/>
  <c r="H366" i="1" s="1"/>
  <c r="K706" i="1" l="1"/>
  <c r="E706" i="1"/>
  <c r="J706" i="1"/>
  <c r="F706" i="1"/>
  <c r="C707" i="1"/>
  <c r="L706" i="1"/>
  <c r="B706" i="1"/>
  <c r="M706" i="1"/>
  <c r="I366" i="1"/>
  <c r="N366" i="1" s="1"/>
  <c r="D367" i="1" s="1"/>
  <c r="H367" i="1" s="1"/>
  <c r="J707" i="1" l="1"/>
  <c r="L707" i="1"/>
  <c r="E707" i="1"/>
  <c r="K707" i="1"/>
  <c r="M707" i="1"/>
  <c r="C708" i="1"/>
  <c r="F707" i="1"/>
  <c r="B707" i="1"/>
  <c r="I367" i="1"/>
  <c r="N367" i="1" s="1"/>
  <c r="D368" i="1" s="1"/>
  <c r="H368" i="1" s="1"/>
  <c r="C709" i="1" l="1"/>
  <c r="F708" i="1"/>
  <c r="M708" i="1"/>
  <c r="B708" i="1"/>
  <c r="L708" i="1"/>
  <c r="J708" i="1"/>
  <c r="K708" i="1"/>
  <c r="E708" i="1"/>
  <c r="I368" i="1"/>
  <c r="N368" i="1" s="1"/>
  <c r="D369" i="1" s="1"/>
  <c r="H369" i="1" s="1"/>
  <c r="L709" i="1" l="1"/>
  <c r="J709" i="1"/>
  <c r="B709" i="1"/>
  <c r="K709" i="1"/>
  <c r="E709" i="1"/>
  <c r="F709" i="1"/>
  <c r="C710" i="1"/>
  <c r="M709" i="1"/>
  <c r="I369" i="1"/>
  <c r="N369" i="1" s="1"/>
  <c r="D370" i="1" s="1"/>
  <c r="H370" i="1" s="1"/>
  <c r="K710" i="1" l="1"/>
  <c r="E710" i="1"/>
  <c r="F710" i="1"/>
  <c r="C711" i="1"/>
  <c r="C712" i="1" s="1"/>
  <c r="B710" i="1"/>
  <c r="M710" i="1"/>
  <c r="J710" i="1"/>
  <c r="L710" i="1"/>
  <c r="I370" i="1"/>
  <c r="N370" i="1" s="1"/>
  <c r="D371" i="1" s="1"/>
  <c r="H371" i="1" s="1"/>
  <c r="K712" i="1" l="1"/>
  <c r="F712" i="1"/>
  <c r="B712" i="1"/>
  <c r="E712" i="1"/>
  <c r="C713" i="1"/>
  <c r="M712" i="1"/>
  <c r="J712" i="1"/>
  <c r="L712" i="1"/>
  <c r="J711" i="1"/>
  <c r="K711" i="1"/>
  <c r="M711" i="1"/>
  <c r="B711" i="1"/>
  <c r="L711" i="1"/>
  <c r="E711" i="1"/>
  <c r="F711" i="1"/>
  <c r="I371" i="1"/>
  <c r="N371" i="1" s="1"/>
  <c r="D372" i="1" s="1"/>
  <c r="H372" i="1" s="1"/>
  <c r="F713" i="1" l="1"/>
  <c r="J713" i="1"/>
  <c r="C714" i="1"/>
  <c r="E713" i="1"/>
  <c r="L713" i="1"/>
  <c r="M713" i="1"/>
  <c r="B713" i="1"/>
  <c r="K713" i="1"/>
  <c r="I372" i="1"/>
  <c r="N372" i="1" s="1"/>
  <c r="D373" i="1" s="1"/>
  <c r="H373" i="1" s="1"/>
  <c r="L714" i="1" l="1"/>
  <c r="J714" i="1"/>
  <c r="K714" i="1"/>
  <c r="E714" i="1"/>
  <c r="F714" i="1"/>
  <c r="C715" i="1"/>
  <c r="B714" i="1"/>
  <c r="M714" i="1"/>
  <c r="I373" i="1"/>
  <c r="N373" i="1" s="1"/>
  <c r="D374" i="1" s="1"/>
  <c r="H374" i="1" s="1"/>
  <c r="K715" i="1" l="1"/>
  <c r="E715" i="1"/>
  <c r="F715" i="1"/>
  <c r="M715" i="1"/>
  <c r="B715" i="1"/>
  <c r="L715" i="1"/>
  <c r="J715" i="1"/>
  <c r="C716" i="1"/>
  <c r="I374" i="1"/>
  <c r="N374" i="1" s="1"/>
  <c r="D375" i="1" s="1"/>
  <c r="H375" i="1" s="1"/>
  <c r="J716" i="1" l="1"/>
  <c r="B716" i="1"/>
  <c r="E716" i="1"/>
  <c r="F716" i="1"/>
  <c r="L716" i="1"/>
  <c r="C717" i="1"/>
  <c r="M716" i="1"/>
  <c r="K716" i="1"/>
  <c r="I375" i="1"/>
  <c r="N375" i="1" s="1"/>
  <c r="D376" i="1" s="1"/>
  <c r="H376" i="1" s="1"/>
  <c r="C718" i="1" l="1"/>
  <c r="B717" i="1"/>
  <c r="K717" i="1"/>
  <c r="M717" i="1"/>
  <c r="F717" i="1"/>
  <c r="J717" i="1"/>
  <c r="L717" i="1"/>
  <c r="E717" i="1"/>
  <c r="I376" i="1"/>
  <c r="N376" i="1" s="1"/>
  <c r="D377" i="1" s="1"/>
  <c r="H377" i="1" s="1"/>
  <c r="L718" i="1" l="1"/>
  <c r="E718" i="1"/>
  <c r="J718" i="1"/>
  <c r="K718" i="1"/>
  <c r="M718" i="1"/>
  <c r="F718" i="1"/>
  <c r="C719" i="1"/>
  <c r="B718" i="1"/>
  <c r="I377" i="1"/>
  <c r="N377" i="1" s="1"/>
  <c r="D378" i="1" s="1"/>
  <c r="H378" i="1" s="1"/>
  <c r="K719" i="1" l="1"/>
  <c r="E719" i="1"/>
  <c r="F719" i="1"/>
  <c r="C720" i="1"/>
  <c r="L719" i="1"/>
  <c r="B719" i="1"/>
  <c r="M719" i="1"/>
  <c r="J719" i="1"/>
  <c r="I378" i="1"/>
  <c r="N378" i="1" s="1"/>
  <c r="D379" i="1" s="1"/>
  <c r="H379" i="1" s="1"/>
  <c r="J720" i="1" l="1"/>
  <c r="L720" i="1"/>
  <c r="E720" i="1"/>
  <c r="F720" i="1"/>
  <c r="M720" i="1"/>
  <c r="B720" i="1"/>
  <c r="C721" i="1"/>
  <c r="K720" i="1"/>
  <c r="I379" i="1"/>
  <c r="N379" i="1" s="1"/>
  <c r="D380" i="1" s="1"/>
  <c r="H380" i="1" s="1"/>
  <c r="F721" i="1" l="1"/>
  <c r="J721" i="1"/>
  <c r="C722" i="1"/>
  <c r="K721" i="1"/>
  <c r="B721" i="1"/>
  <c r="M721" i="1"/>
  <c r="E721" i="1"/>
  <c r="L721" i="1"/>
  <c r="I380" i="1"/>
  <c r="N380" i="1" s="1"/>
  <c r="D381" i="1" s="1"/>
  <c r="H381" i="1" s="1"/>
  <c r="L722" i="1" l="1"/>
  <c r="J722" i="1"/>
  <c r="B722" i="1"/>
  <c r="K722" i="1"/>
  <c r="E722" i="1"/>
  <c r="F722" i="1"/>
  <c r="M722" i="1"/>
  <c r="C723" i="1"/>
  <c r="I381" i="1"/>
  <c r="N381" i="1" s="1"/>
  <c r="D382" i="1" s="1"/>
  <c r="H382" i="1" s="1"/>
  <c r="J723" i="1" l="1"/>
  <c r="L723" i="1"/>
  <c r="B723" i="1"/>
  <c r="K723" i="1"/>
  <c r="E723" i="1"/>
  <c r="F723" i="1"/>
  <c r="M723" i="1"/>
  <c r="C724" i="1"/>
  <c r="I382" i="1"/>
  <c r="N382" i="1" s="1"/>
  <c r="D383" i="1" s="1"/>
  <c r="H383" i="1" s="1"/>
  <c r="C725" i="1" l="1"/>
  <c r="F724" i="1"/>
  <c r="M724" i="1"/>
  <c r="B724" i="1"/>
  <c r="J724" i="1"/>
  <c r="L724" i="1"/>
  <c r="E724" i="1"/>
  <c r="K724" i="1"/>
  <c r="I383" i="1"/>
  <c r="N383" i="1" s="1"/>
  <c r="D384" i="1" s="1"/>
  <c r="H384" i="1" s="1"/>
  <c r="C726" i="1" l="1"/>
  <c r="B725" i="1"/>
  <c r="L725" i="1"/>
  <c r="J725" i="1"/>
  <c r="K725" i="1"/>
  <c r="E725" i="1"/>
  <c r="M725" i="1"/>
  <c r="F725" i="1"/>
  <c r="I384" i="1"/>
  <c r="N384" i="1" s="1"/>
  <c r="D385" i="1" s="1"/>
  <c r="H385" i="1" s="1"/>
  <c r="L726" i="1" l="1"/>
  <c r="E726" i="1"/>
  <c r="J726" i="1"/>
  <c r="M726" i="1"/>
  <c r="K726" i="1"/>
  <c r="F726" i="1"/>
  <c r="C727" i="1"/>
  <c r="B726" i="1"/>
  <c r="I385" i="1"/>
  <c r="N385" i="1" s="1"/>
  <c r="D386" i="1" s="1"/>
  <c r="H386" i="1" s="1"/>
  <c r="K727" i="1" l="1"/>
  <c r="E727" i="1"/>
  <c r="M727" i="1"/>
  <c r="L727" i="1"/>
  <c r="F727" i="1"/>
  <c r="C728" i="1"/>
  <c r="B727" i="1"/>
  <c r="J727" i="1"/>
  <c r="I386" i="1"/>
  <c r="N386" i="1" s="1"/>
  <c r="D387" i="1" s="1"/>
  <c r="H387" i="1" s="1"/>
  <c r="J728" i="1" l="1"/>
  <c r="L728" i="1"/>
  <c r="F728" i="1"/>
  <c r="C729" i="1"/>
  <c r="K728" i="1"/>
  <c r="E728" i="1"/>
  <c r="M728" i="1"/>
  <c r="B728" i="1"/>
  <c r="I387" i="1"/>
  <c r="N387" i="1" s="1"/>
  <c r="D388" i="1" s="1"/>
  <c r="H388" i="1" s="1"/>
  <c r="C730" i="1" l="1"/>
  <c r="K729" i="1"/>
  <c r="L729" i="1"/>
  <c r="F729" i="1"/>
  <c r="J729" i="1"/>
  <c r="M729" i="1"/>
  <c r="B729" i="1"/>
  <c r="E729" i="1"/>
  <c r="I388" i="1"/>
  <c r="N388" i="1" s="1"/>
  <c r="D389" i="1" s="1"/>
  <c r="H389" i="1" s="1"/>
  <c r="L730" i="1" l="1"/>
  <c r="J730" i="1"/>
  <c r="F730" i="1"/>
  <c r="M730" i="1"/>
  <c r="C731" i="1"/>
  <c r="K730" i="1"/>
  <c r="E730" i="1"/>
  <c r="B730" i="1"/>
  <c r="I389" i="1"/>
  <c r="N389" i="1" s="1"/>
  <c r="D390" i="1" s="1"/>
  <c r="H390" i="1" s="1"/>
  <c r="K731" i="1" l="1"/>
  <c r="E731" i="1"/>
  <c r="M731" i="1"/>
  <c r="J731" i="1"/>
  <c r="F731" i="1"/>
  <c r="L731" i="1"/>
  <c r="B731" i="1"/>
  <c r="C732" i="1"/>
  <c r="I390" i="1"/>
  <c r="N390" i="1" s="1"/>
  <c r="D391" i="1" s="1"/>
  <c r="H391" i="1" s="1"/>
  <c r="J732" i="1" l="1"/>
  <c r="L732" i="1"/>
  <c r="M732" i="1"/>
  <c r="B732" i="1"/>
  <c r="E732" i="1"/>
  <c r="K732" i="1"/>
  <c r="C733" i="1"/>
  <c r="F732" i="1"/>
  <c r="I391" i="1"/>
  <c r="N391" i="1" s="1"/>
  <c r="D392" i="1" s="1"/>
  <c r="H392" i="1" s="1"/>
  <c r="C734" i="1" l="1"/>
  <c r="B733" i="1"/>
  <c r="E733" i="1"/>
  <c r="M733" i="1"/>
  <c r="F733" i="1"/>
  <c r="L733" i="1"/>
  <c r="J733" i="1"/>
  <c r="K733" i="1"/>
  <c r="I392" i="1"/>
  <c r="N392" i="1" s="1"/>
  <c r="D393" i="1" s="1"/>
  <c r="H393" i="1" s="1"/>
  <c r="L734" i="1" l="1"/>
  <c r="E734" i="1"/>
  <c r="C735" i="1"/>
  <c r="K734" i="1"/>
  <c r="J734" i="1"/>
  <c r="B734" i="1"/>
  <c r="F734" i="1"/>
  <c r="M734" i="1"/>
  <c r="I393" i="1"/>
  <c r="N393" i="1" s="1"/>
  <c r="D394" i="1" s="1"/>
  <c r="H394" i="1" s="1"/>
  <c r="K735" i="1" l="1"/>
  <c r="E735" i="1"/>
  <c r="F735" i="1"/>
  <c r="C736" i="1"/>
  <c r="J735" i="1"/>
  <c r="L735" i="1"/>
  <c r="B735" i="1"/>
  <c r="M735" i="1"/>
  <c r="I394" i="1"/>
  <c r="N394" i="1" s="1"/>
  <c r="D395" i="1" s="1"/>
  <c r="H395" i="1" s="1"/>
  <c r="J736" i="1" l="1"/>
  <c r="L736" i="1"/>
  <c r="B736" i="1"/>
  <c r="F736" i="1"/>
  <c r="E736" i="1"/>
  <c r="K736" i="1"/>
  <c r="C737" i="1"/>
  <c r="M736" i="1"/>
  <c r="I395" i="1"/>
  <c r="N395" i="1" s="1"/>
  <c r="D396" i="1" s="1"/>
  <c r="H396" i="1" s="1"/>
  <c r="C738" i="1" l="1"/>
  <c r="K737" i="1"/>
  <c r="M737" i="1"/>
  <c r="B737" i="1"/>
  <c r="E737" i="1"/>
  <c r="L737" i="1"/>
  <c r="J737" i="1"/>
  <c r="F737" i="1"/>
  <c r="I396" i="1"/>
  <c r="N396" i="1" s="1"/>
  <c r="D397" i="1" s="1"/>
  <c r="H397" i="1" s="1"/>
  <c r="L738" i="1" l="1"/>
  <c r="J738" i="1"/>
  <c r="C739" i="1"/>
  <c r="K738" i="1"/>
  <c r="E738" i="1"/>
  <c r="B738" i="1"/>
  <c r="F738" i="1"/>
  <c r="M738" i="1"/>
  <c r="I397" i="1"/>
  <c r="N397" i="1" s="1"/>
  <c r="D398" i="1" s="1"/>
  <c r="H398" i="1" s="1"/>
  <c r="K739" i="1" l="1"/>
  <c r="E739" i="1"/>
  <c r="J739" i="1"/>
  <c r="F739" i="1"/>
  <c r="M739" i="1"/>
  <c r="B739" i="1"/>
  <c r="C740" i="1"/>
  <c r="L739" i="1"/>
  <c r="I398" i="1"/>
  <c r="N398" i="1" s="1"/>
  <c r="D399" i="1" s="1"/>
  <c r="H399" i="1" s="1"/>
  <c r="J740" i="1" l="1"/>
  <c r="L740" i="1"/>
  <c r="M740" i="1"/>
  <c r="B740" i="1"/>
  <c r="E740" i="1"/>
  <c r="K740" i="1"/>
  <c r="C741" i="1"/>
  <c r="F740" i="1"/>
  <c r="I399" i="1"/>
  <c r="N399" i="1" s="1"/>
  <c r="D400" i="1" s="1"/>
  <c r="H400" i="1" s="1"/>
  <c r="C742" i="1" l="1"/>
  <c r="B741" i="1"/>
  <c r="M741" i="1"/>
  <c r="F741" i="1"/>
  <c r="K741" i="1"/>
  <c r="L741" i="1"/>
  <c r="J741" i="1"/>
  <c r="E741" i="1"/>
  <c r="I400" i="1"/>
  <c r="N400" i="1" s="1"/>
  <c r="D401" i="1" s="1"/>
  <c r="H401" i="1" s="1"/>
  <c r="L742" i="1" l="1"/>
  <c r="E742" i="1"/>
  <c r="J742" i="1"/>
  <c r="F742" i="1"/>
  <c r="C743" i="1"/>
  <c r="K742" i="1"/>
  <c r="M742" i="1"/>
  <c r="B742" i="1"/>
  <c r="I401" i="1"/>
  <c r="N401" i="1" s="1"/>
  <c r="D402" i="1" s="1"/>
  <c r="H402" i="1" s="1"/>
  <c r="K743" i="1" l="1"/>
  <c r="E743" i="1"/>
  <c r="B743" i="1"/>
  <c r="L743" i="1"/>
  <c r="F743" i="1"/>
  <c r="C744" i="1"/>
  <c r="M743" i="1"/>
  <c r="J743" i="1"/>
  <c r="I402" i="1"/>
  <c r="N402" i="1" s="1"/>
  <c r="D403" i="1" s="1"/>
  <c r="H403" i="1" s="1"/>
  <c r="J744" i="1" l="1"/>
  <c r="L744" i="1"/>
  <c r="C745" i="1"/>
  <c r="M744" i="1"/>
  <c r="B744" i="1"/>
  <c r="E744" i="1"/>
  <c r="F744" i="1"/>
  <c r="K744" i="1"/>
  <c r="I403" i="1"/>
  <c r="N403" i="1" s="1"/>
  <c r="D404" i="1" s="1"/>
  <c r="H404" i="1" s="1"/>
  <c r="C746" i="1" l="1"/>
  <c r="K745" i="1"/>
  <c r="L745" i="1"/>
  <c r="E745" i="1"/>
  <c r="J745" i="1"/>
  <c r="M745" i="1"/>
  <c r="B745" i="1"/>
  <c r="F745" i="1"/>
  <c r="I404" i="1"/>
  <c r="N404" i="1" s="1"/>
  <c r="D405" i="1" s="1"/>
  <c r="H405" i="1" s="1"/>
  <c r="L746" i="1" l="1"/>
  <c r="J746" i="1"/>
  <c r="B746" i="1"/>
  <c r="M746" i="1"/>
  <c r="K746" i="1"/>
  <c r="E746" i="1"/>
  <c r="F746" i="1"/>
  <c r="C747" i="1"/>
  <c r="I405" i="1"/>
  <c r="N405" i="1" s="1"/>
  <c r="D406" i="1" s="1"/>
  <c r="H406" i="1" s="1"/>
  <c r="K747" i="1" l="1"/>
  <c r="E747" i="1"/>
  <c r="J747" i="1"/>
  <c r="F747" i="1"/>
  <c r="M747" i="1"/>
  <c r="L747" i="1"/>
  <c r="B747" i="1"/>
  <c r="C748" i="1"/>
  <c r="I406" i="1"/>
  <c r="N406" i="1" s="1"/>
  <c r="D407" i="1" s="1"/>
  <c r="H407" i="1" s="1"/>
  <c r="J748" i="1" l="1"/>
  <c r="L748" i="1"/>
  <c r="M748" i="1"/>
  <c r="E748" i="1"/>
  <c r="B748" i="1"/>
  <c r="K748" i="1"/>
  <c r="C749" i="1"/>
  <c r="F748" i="1"/>
  <c r="I407" i="1"/>
  <c r="N407" i="1" s="1"/>
  <c r="D408" i="1" s="1"/>
  <c r="H408" i="1" s="1"/>
  <c r="C750" i="1" l="1"/>
  <c r="B749" i="1"/>
  <c r="J749" i="1"/>
  <c r="M749" i="1"/>
  <c r="F749" i="1"/>
  <c r="L749" i="1"/>
  <c r="E749" i="1"/>
  <c r="K749" i="1"/>
  <c r="I408" i="1"/>
  <c r="N408" i="1" s="1"/>
  <c r="D409" i="1" s="1"/>
  <c r="H409" i="1" s="1"/>
  <c r="L750" i="1" l="1"/>
  <c r="E750" i="1"/>
  <c r="B750" i="1"/>
  <c r="K750" i="1"/>
  <c r="J750" i="1"/>
  <c r="C751" i="1"/>
  <c r="F750" i="1"/>
  <c r="M750" i="1"/>
  <c r="I409" i="1"/>
  <c r="N409" i="1" s="1"/>
  <c r="D410" i="1" s="1"/>
  <c r="H410" i="1" s="1"/>
  <c r="K751" i="1" l="1"/>
  <c r="E751" i="1"/>
  <c r="F751" i="1"/>
  <c r="C752" i="1"/>
  <c r="L751" i="1"/>
  <c r="B751" i="1"/>
  <c r="M751" i="1"/>
  <c r="J751" i="1"/>
  <c r="I410" i="1"/>
  <c r="N410" i="1" s="1"/>
  <c r="D411" i="1" s="1"/>
  <c r="H411" i="1" s="1"/>
  <c r="J752" i="1" l="1"/>
  <c r="L752" i="1"/>
  <c r="M752" i="1"/>
  <c r="F752" i="1"/>
  <c r="E752" i="1"/>
  <c r="K752" i="1"/>
  <c r="C753" i="1"/>
  <c r="B752" i="1"/>
  <c r="I411" i="1"/>
  <c r="N411" i="1" s="1"/>
  <c r="D412" i="1" s="1"/>
  <c r="H412" i="1" s="1"/>
  <c r="C754" i="1" l="1"/>
  <c r="K753" i="1"/>
  <c r="F753" i="1"/>
  <c r="M753" i="1"/>
  <c r="B753" i="1"/>
  <c r="L753" i="1"/>
  <c r="J753" i="1"/>
  <c r="E753" i="1"/>
  <c r="I412" i="1"/>
  <c r="N412" i="1" s="1"/>
  <c r="D413" i="1" s="1"/>
  <c r="H413" i="1" s="1"/>
  <c r="L754" i="1" l="1"/>
  <c r="J754" i="1"/>
  <c r="B754" i="1"/>
  <c r="K754" i="1"/>
  <c r="E754" i="1"/>
  <c r="C755" i="1"/>
  <c r="F754" i="1"/>
  <c r="M754" i="1"/>
  <c r="I413" i="1"/>
  <c r="N413" i="1" s="1"/>
  <c r="D414" i="1" s="1"/>
  <c r="H414" i="1" s="1"/>
  <c r="K755" i="1" l="1"/>
  <c r="E755" i="1"/>
  <c r="F755" i="1"/>
  <c r="M755" i="1"/>
  <c r="L755" i="1"/>
  <c r="B755" i="1"/>
  <c r="C756" i="1"/>
  <c r="J755" i="1"/>
  <c r="I414" i="1"/>
  <c r="N414" i="1" s="1"/>
  <c r="D415" i="1" s="1"/>
  <c r="J756" i="1" l="1"/>
  <c r="L756" i="1"/>
  <c r="M756" i="1"/>
  <c r="E756" i="1"/>
  <c r="K756" i="1"/>
  <c r="B756" i="1"/>
  <c r="C757" i="1"/>
  <c r="F756" i="1"/>
  <c r="H415" i="1"/>
  <c r="I415" i="1" s="1"/>
  <c r="N415" i="1" s="1"/>
  <c r="D416" i="1" s="1"/>
  <c r="H416" i="1" s="1"/>
  <c r="C758" i="1" l="1"/>
  <c r="B757" i="1"/>
  <c r="M757" i="1"/>
  <c r="F757" i="1"/>
  <c r="K757" i="1"/>
  <c r="E757" i="1"/>
  <c r="L757" i="1"/>
  <c r="J757" i="1"/>
  <c r="I416" i="1"/>
  <c r="N416" i="1" s="1"/>
  <c r="D417" i="1" s="1"/>
  <c r="H417" i="1" s="1"/>
  <c r="L758" i="1" l="1"/>
  <c r="E758" i="1"/>
  <c r="B758" i="1"/>
  <c r="K758" i="1"/>
  <c r="J758" i="1"/>
  <c r="M758" i="1"/>
  <c r="F758" i="1"/>
  <c r="C759" i="1"/>
  <c r="I417" i="1"/>
  <c r="N417" i="1" s="1"/>
  <c r="D418" i="1" s="1"/>
  <c r="H418" i="1" s="1"/>
  <c r="K759" i="1" l="1"/>
  <c r="E759" i="1"/>
  <c r="F759" i="1"/>
  <c r="C760" i="1"/>
  <c r="L759" i="1"/>
  <c r="B759" i="1"/>
  <c r="M759" i="1"/>
  <c r="J759" i="1"/>
  <c r="I418" i="1"/>
  <c r="N418" i="1" s="1"/>
  <c r="D419" i="1" s="1"/>
  <c r="H419" i="1" s="1"/>
  <c r="J760" i="1" l="1"/>
  <c r="L760" i="1"/>
  <c r="E760" i="1"/>
  <c r="F760" i="1"/>
  <c r="M760" i="1"/>
  <c r="B760" i="1"/>
  <c r="C761" i="1"/>
  <c r="K760" i="1"/>
  <c r="I419" i="1"/>
  <c r="N419" i="1" s="1"/>
  <c r="D420" i="1" s="1"/>
  <c r="H420" i="1" s="1"/>
  <c r="C762" i="1" l="1"/>
  <c r="K761" i="1"/>
  <c r="J761" i="1"/>
  <c r="M761" i="1"/>
  <c r="B761" i="1"/>
  <c r="L761" i="1"/>
  <c r="E761" i="1"/>
  <c r="F761" i="1"/>
  <c r="I420" i="1"/>
  <c r="N420" i="1" s="1"/>
  <c r="D421" i="1" s="1"/>
  <c r="H421" i="1" s="1"/>
  <c r="L762" i="1" l="1"/>
  <c r="J762" i="1"/>
  <c r="M762" i="1"/>
  <c r="K762" i="1"/>
  <c r="E762" i="1"/>
  <c r="B762" i="1"/>
  <c r="F762" i="1"/>
  <c r="C763" i="1"/>
  <c r="I421" i="1"/>
  <c r="N421" i="1" s="1"/>
  <c r="D422" i="1" s="1"/>
  <c r="H422" i="1" s="1"/>
  <c r="K763" i="1" l="1"/>
  <c r="E763" i="1"/>
  <c r="C764" i="1"/>
  <c r="L763" i="1"/>
  <c r="F763" i="1"/>
  <c r="M763" i="1"/>
  <c r="B763" i="1"/>
  <c r="J763" i="1"/>
  <c r="I422" i="1"/>
  <c r="N422" i="1" s="1"/>
  <c r="D423" i="1" s="1"/>
  <c r="H423" i="1" s="1"/>
  <c r="J764" i="1" l="1"/>
  <c r="L764" i="1"/>
  <c r="M764" i="1"/>
  <c r="E764" i="1"/>
  <c r="B764" i="1"/>
  <c r="C765" i="1"/>
  <c r="F764" i="1"/>
  <c r="K764" i="1"/>
  <c r="I423" i="1"/>
  <c r="N423" i="1" s="1"/>
  <c r="D424" i="1" s="1"/>
  <c r="H424" i="1" s="1"/>
  <c r="C766" i="1" l="1"/>
  <c r="B765" i="1"/>
  <c r="M765" i="1"/>
  <c r="F765" i="1"/>
  <c r="J765" i="1"/>
  <c r="L765" i="1"/>
  <c r="E765" i="1"/>
  <c r="K765" i="1"/>
  <c r="I424" i="1"/>
  <c r="N424" i="1" s="1"/>
  <c r="D425" i="1" s="1"/>
  <c r="H425" i="1" s="1"/>
  <c r="L766" i="1" l="1"/>
  <c r="E766" i="1"/>
  <c r="C767" i="1"/>
  <c r="K766" i="1"/>
  <c r="J766" i="1"/>
  <c r="F766" i="1"/>
  <c r="M766" i="1"/>
  <c r="B766" i="1"/>
  <c r="I425" i="1"/>
  <c r="N425" i="1" s="1"/>
  <c r="D426" i="1" s="1"/>
  <c r="H426" i="1" s="1"/>
  <c r="K767" i="1" l="1"/>
  <c r="E767" i="1"/>
  <c r="L767" i="1"/>
  <c r="F767" i="1"/>
  <c r="C768" i="1"/>
  <c r="B767" i="1"/>
  <c r="M767" i="1"/>
  <c r="J767" i="1"/>
  <c r="I426" i="1"/>
  <c r="N426" i="1" s="1"/>
  <c r="D427" i="1" s="1"/>
  <c r="H427" i="1" s="1"/>
  <c r="J768" i="1" l="1"/>
  <c r="L768" i="1"/>
  <c r="M768" i="1"/>
  <c r="E768" i="1"/>
  <c r="K768" i="1"/>
  <c r="F768" i="1"/>
  <c r="C769" i="1"/>
  <c r="B768" i="1"/>
  <c r="I427" i="1"/>
  <c r="N427" i="1" s="1"/>
  <c r="D428" i="1" s="1"/>
  <c r="H428" i="1" s="1"/>
  <c r="C770" i="1" l="1"/>
  <c r="K769" i="1"/>
  <c r="M769" i="1"/>
  <c r="B769" i="1"/>
  <c r="E769" i="1"/>
  <c r="L769" i="1"/>
  <c r="J769" i="1"/>
  <c r="F769" i="1"/>
  <c r="I428" i="1"/>
  <c r="N428" i="1" s="1"/>
  <c r="D429" i="1" s="1"/>
  <c r="H429" i="1" s="1"/>
  <c r="L770" i="1" l="1"/>
  <c r="J770" i="1"/>
  <c r="M770" i="1"/>
  <c r="K770" i="1"/>
  <c r="E770" i="1"/>
  <c r="B770" i="1"/>
  <c r="F770" i="1"/>
  <c r="C771" i="1"/>
  <c r="I429" i="1"/>
  <c r="N429" i="1" s="1"/>
  <c r="D430" i="1" s="1"/>
  <c r="H430" i="1" s="1"/>
  <c r="K771" i="1" l="1"/>
  <c r="E771" i="1"/>
  <c r="L771" i="1"/>
  <c r="F771" i="1"/>
  <c r="M771" i="1"/>
  <c r="J771" i="1"/>
  <c r="B771" i="1"/>
  <c r="C772" i="1"/>
  <c r="I430" i="1"/>
  <c r="N430" i="1" s="1"/>
  <c r="D431" i="1" s="1"/>
  <c r="H431" i="1" s="1"/>
  <c r="J772" i="1" l="1"/>
  <c r="L772" i="1"/>
  <c r="E772" i="1"/>
  <c r="B772" i="1"/>
  <c r="K772" i="1"/>
  <c r="C773" i="1"/>
  <c r="F772" i="1"/>
  <c r="M772" i="1"/>
  <c r="I431" i="1"/>
  <c r="N431" i="1" s="1"/>
  <c r="D432" i="1" s="1"/>
  <c r="H432" i="1" s="1"/>
  <c r="C774" i="1" l="1"/>
  <c r="B773" i="1"/>
  <c r="K773" i="1"/>
  <c r="M773" i="1"/>
  <c r="F773" i="1"/>
  <c r="J773" i="1"/>
  <c r="L773" i="1"/>
  <c r="E773" i="1"/>
  <c r="I432" i="1"/>
  <c r="N432" i="1" s="1"/>
  <c r="D433" i="1" s="1"/>
  <c r="H433" i="1" s="1"/>
  <c r="L774" i="1" l="1"/>
  <c r="E774" i="1"/>
  <c r="B774" i="1"/>
  <c r="K774" i="1"/>
  <c r="J774" i="1"/>
  <c r="F774" i="1"/>
  <c r="M774" i="1"/>
  <c r="C775" i="1"/>
  <c r="I433" i="1"/>
  <c r="N433" i="1" s="1"/>
  <c r="D434" i="1" s="1"/>
  <c r="H434" i="1" s="1"/>
  <c r="K775" i="1" l="1"/>
  <c r="E775" i="1"/>
  <c r="F775" i="1"/>
  <c r="C776" i="1"/>
  <c r="L775" i="1"/>
  <c r="B775" i="1"/>
  <c r="M775" i="1"/>
  <c r="J775" i="1"/>
  <c r="I434" i="1"/>
  <c r="N434" i="1" s="1"/>
  <c r="D435" i="1" s="1"/>
  <c r="H435" i="1" s="1"/>
  <c r="J776" i="1" l="1"/>
  <c r="L776" i="1"/>
  <c r="E776" i="1"/>
  <c r="K776" i="1"/>
  <c r="F776" i="1"/>
  <c r="C777" i="1"/>
  <c r="B776" i="1"/>
  <c r="M776" i="1"/>
  <c r="I435" i="1"/>
  <c r="N435" i="1" s="1"/>
  <c r="D436" i="1" s="1"/>
  <c r="H436" i="1" s="1"/>
  <c r="C778" i="1" l="1"/>
  <c r="K777" i="1"/>
  <c r="F777" i="1"/>
  <c r="M777" i="1"/>
  <c r="B777" i="1"/>
  <c r="J777" i="1"/>
  <c r="L777" i="1"/>
  <c r="E777" i="1"/>
  <c r="I436" i="1"/>
  <c r="N436" i="1" s="1"/>
  <c r="D437" i="1" s="1"/>
  <c r="H437" i="1" s="1"/>
  <c r="L778" i="1" l="1"/>
  <c r="J778" i="1"/>
  <c r="M778" i="1"/>
  <c r="K778" i="1"/>
  <c r="C779" i="1"/>
  <c r="F778" i="1"/>
  <c r="E778" i="1"/>
  <c r="B778" i="1"/>
  <c r="I437" i="1"/>
  <c r="N437" i="1" s="1"/>
  <c r="D438" i="1" s="1"/>
  <c r="H438" i="1" s="1"/>
  <c r="K779" i="1" l="1"/>
  <c r="E779" i="1"/>
  <c r="B779" i="1"/>
  <c r="L779" i="1"/>
  <c r="C780" i="1"/>
  <c r="F779" i="1"/>
  <c r="M779" i="1"/>
  <c r="J779" i="1"/>
  <c r="I438" i="1"/>
  <c r="N438" i="1" s="1"/>
  <c r="D439" i="1" s="1"/>
  <c r="H439" i="1" s="1"/>
  <c r="J780" i="1" l="1"/>
  <c r="F780" i="1"/>
  <c r="B780" i="1"/>
  <c r="E780" i="1"/>
  <c r="L780" i="1"/>
  <c r="C781" i="1"/>
  <c r="M780" i="1"/>
  <c r="K780" i="1"/>
  <c r="I439" i="1"/>
  <c r="N439" i="1" s="1"/>
  <c r="D440" i="1" s="1"/>
  <c r="H440" i="1" s="1"/>
  <c r="C782" i="1" l="1"/>
  <c r="B781" i="1"/>
  <c r="L781" i="1"/>
  <c r="F781" i="1"/>
  <c r="E781" i="1"/>
  <c r="M781" i="1"/>
  <c r="J781" i="1"/>
  <c r="K781" i="1"/>
  <c r="I440" i="1"/>
  <c r="N440" i="1" s="1"/>
  <c r="D441" i="1" s="1"/>
  <c r="H441" i="1" s="1"/>
  <c r="L782" i="1" l="1"/>
  <c r="E782" i="1"/>
  <c r="F782" i="1"/>
  <c r="J782" i="1"/>
  <c r="C783" i="1"/>
  <c r="K782" i="1"/>
  <c r="M782" i="1"/>
  <c r="B782" i="1"/>
  <c r="I441" i="1"/>
  <c r="N441" i="1" s="1"/>
  <c r="D442" i="1" s="1"/>
  <c r="H442" i="1" s="1"/>
  <c r="K783" i="1" l="1"/>
  <c r="E783" i="1"/>
  <c r="J783" i="1"/>
  <c r="F783" i="1"/>
  <c r="C784" i="1"/>
  <c r="B783" i="1"/>
  <c r="M783" i="1"/>
  <c r="L783" i="1"/>
  <c r="I442" i="1"/>
  <c r="N442" i="1" s="1"/>
  <c r="D443" i="1" s="1"/>
  <c r="H443" i="1" s="1"/>
  <c r="J784" i="1" l="1"/>
  <c r="L784" i="1"/>
  <c r="E784" i="1"/>
  <c r="K784" i="1"/>
  <c r="M784" i="1"/>
  <c r="F784" i="1"/>
  <c r="C785" i="1"/>
  <c r="B784" i="1"/>
  <c r="I443" i="1"/>
  <c r="N443" i="1" s="1"/>
  <c r="D444" i="1" s="1"/>
  <c r="H444" i="1" s="1"/>
  <c r="C786" i="1" l="1"/>
  <c r="E785" i="1"/>
  <c r="J785" i="1"/>
  <c r="M785" i="1"/>
  <c r="K785" i="1"/>
  <c r="F785" i="1"/>
  <c r="L785" i="1"/>
  <c r="B785" i="1"/>
  <c r="I444" i="1"/>
  <c r="N444" i="1" s="1"/>
  <c r="D445" i="1" s="1"/>
  <c r="H445" i="1" s="1"/>
  <c r="L786" i="1" l="1"/>
  <c r="J786" i="1"/>
  <c r="B786" i="1"/>
  <c r="K786" i="1"/>
  <c r="C787" i="1"/>
  <c r="M786" i="1"/>
  <c r="F786" i="1"/>
  <c r="E786" i="1"/>
  <c r="I445" i="1"/>
  <c r="N445" i="1" s="1"/>
  <c r="D446" i="1" s="1"/>
  <c r="H446" i="1" s="1"/>
  <c r="K787" i="1" l="1"/>
  <c r="E787" i="1"/>
  <c r="F787" i="1"/>
  <c r="M787" i="1"/>
  <c r="J787" i="1"/>
  <c r="B787" i="1"/>
  <c r="L787" i="1"/>
  <c r="C788" i="1"/>
  <c r="I446" i="1"/>
  <c r="N446" i="1" s="1"/>
  <c r="D447" i="1" s="1"/>
  <c r="H447" i="1" s="1"/>
  <c r="J788" i="1" l="1"/>
  <c r="F788" i="1"/>
  <c r="E788" i="1"/>
  <c r="L788" i="1"/>
  <c r="K788" i="1"/>
  <c r="C789" i="1"/>
  <c r="B788" i="1"/>
  <c r="M788" i="1"/>
  <c r="I447" i="1"/>
  <c r="N447" i="1" s="1"/>
  <c r="D448" i="1" s="1"/>
  <c r="H448" i="1" s="1"/>
  <c r="C790" i="1" l="1"/>
  <c r="B789" i="1"/>
  <c r="M789" i="1"/>
  <c r="J789" i="1"/>
  <c r="L789" i="1"/>
  <c r="F789" i="1"/>
  <c r="K789" i="1"/>
  <c r="E789" i="1"/>
  <c r="I448" i="1"/>
  <c r="N448" i="1" s="1"/>
  <c r="D449" i="1" s="1"/>
  <c r="H449" i="1" s="1"/>
  <c r="L790" i="1" l="1"/>
  <c r="E790" i="1"/>
  <c r="B790" i="1"/>
  <c r="C791" i="1"/>
  <c r="K790" i="1"/>
  <c r="M790" i="1"/>
  <c r="F790" i="1"/>
  <c r="J790" i="1"/>
  <c r="I449" i="1"/>
  <c r="N449" i="1" s="1"/>
  <c r="D450" i="1" s="1"/>
  <c r="H450" i="1" s="1"/>
  <c r="K791" i="1" l="1"/>
  <c r="E791" i="1"/>
  <c r="J791" i="1"/>
  <c r="F791" i="1"/>
  <c r="C792" i="1"/>
  <c r="B791" i="1"/>
  <c r="M791" i="1"/>
  <c r="L791" i="1"/>
  <c r="I450" i="1"/>
  <c r="N450" i="1" s="1"/>
  <c r="D451" i="1" s="1"/>
  <c r="H451" i="1" s="1"/>
  <c r="J792" i="1" l="1"/>
  <c r="L792" i="1"/>
  <c r="E792" i="1"/>
  <c r="K792" i="1"/>
  <c r="M792" i="1"/>
  <c r="F792" i="1"/>
  <c r="C793" i="1"/>
  <c r="B792" i="1"/>
  <c r="I451" i="1"/>
  <c r="N451" i="1" s="1"/>
  <c r="D452" i="1" s="1"/>
  <c r="H452" i="1" s="1"/>
  <c r="C794" i="1" l="1"/>
  <c r="E793" i="1"/>
  <c r="J793" i="1"/>
  <c r="M793" i="1"/>
  <c r="B793" i="1"/>
  <c r="L793" i="1"/>
  <c r="K793" i="1"/>
  <c r="F793" i="1"/>
  <c r="I452" i="1"/>
  <c r="N452" i="1" s="1"/>
  <c r="D453" i="1" s="1"/>
  <c r="H453" i="1" s="1"/>
  <c r="L794" i="1" l="1"/>
  <c r="J794" i="1"/>
  <c r="K794" i="1"/>
  <c r="C795" i="1"/>
  <c r="B794" i="1"/>
  <c r="F794" i="1"/>
  <c r="E794" i="1"/>
  <c r="M794" i="1"/>
  <c r="I453" i="1"/>
  <c r="N453" i="1" s="1"/>
  <c r="D454" i="1" s="1"/>
  <c r="H454" i="1" s="1"/>
  <c r="K795" i="1" l="1"/>
  <c r="E795" i="1"/>
  <c r="C796" i="1"/>
  <c r="F795" i="1"/>
  <c r="M795" i="1"/>
  <c r="J795" i="1"/>
  <c r="B795" i="1"/>
  <c r="L795" i="1"/>
  <c r="I454" i="1"/>
  <c r="N454" i="1" s="1"/>
  <c r="D455" i="1" s="1"/>
  <c r="H455" i="1" s="1"/>
  <c r="J796" i="1" l="1"/>
  <c r="F796" i="1"/>
  <c r="E796" i="1"/>
  <c r="L796" i="1"/>
  <c r="C797" i="1"/>
  <c r="B796" i="1"/>
  <c r="M796" i="1"/>
  <c r="K796" i="1"/>
  <c r="I455" i="1"/>
  <c r="N455" i="1" s="1"/>
  <c r="D456" i="1" s="1"/>
  <c r="H456" i="1" s="1"/>
  <c r="C798" i="1" l="1"/>
  <c r="B797" i="1"/>
  <c r="M797" i="1"/>
  <c r="J797" i="1"/>
  <c r="E797" i="1"/>
  <c r="L797" i="1"/>
  <c r="F797" i="1"/>
  <c r="K797" i="1"/>
  <c r="I456" i="1"/>
  <c r="N456" i="1" s="1"/>
  <c r="D457" i="1" s="1"/>
  <c r="H457" i="1" s="1"/>
  <c r="L798" i="1" l="1"/>
  <c r="E798" i="1"/>
  <c r="B798" i="1"/>
  <c r="K798" i="1"/>
  <c r="M798" i="1"/>
  <c r="F798" i="1"/>
  <c r="J798" i="1"/>
  <c r="C799" i="1"/>
  <c r="I457" i="1"/>
  <c r="N457" i="1" s="1"/>
  <c r="D458" i="1" s="1"/>
  <c r="H458" i="1" s="1"/>
  <c r="K799" i="1" l="1"/>
  <c r="E799" i="1"/>
  <c r="L799" i="1"/>
  <c r="F799" i="1"/>
  <c r="C800" i="1"/>
  <c r="B799" i="1"/>
  <c r="M799" i="1"/>
  <c r="J799" i="1"/>
  <c r="I458" i="1"/>
  <c r="N458" i="1" s="1"/>
  <c r="D459" i="1" s="1"/>
  <c r="H459" i="1" s="1"/>
  <c r="J800" i="1" l="1"/>
  <c r="L800" i="1"/>
  <c r="F800" i="1"/>
  <c r="E800" i="1"/>
  <c r="K800" i="1"/>
  <c r="C801" i="1"/>
  <c r="B800" i="1"/>
  <c r="M800" i="1"/>
  <c r="I459" i="1"/>
  <c r="N459" i="1" s="1"/>
  <c r="D460" i="1" s="1"/>
  <c r="H460" i="1" s="1"/>
  <c r="C802" i="1" l="1"/>
  <c r="E801" i="1"/>
  <c r="M801" i="1"/>
  <c r="K801" i="1"/>
  <c r="F801" i="1"/>
  <c r="J801" i="1"/>
  <c r="L801" i="1"/>
  <c r="B801" i="1"/>
  <c r="I460" i="1"/>
  <c r="N460" i="1" s="1"/>
  <c r="D461" i="1" s="1"/>
  <c r="H461" i="1" s="1"/>
  <c r="L802" i="1" l="1"/>
  <c r="J802" i="1"/>
  <c r="B802" i="1"/>
  <c r="K802" i="1"/>
  <c r="E802" i="1"/>
  <c r="M802" i="1"/>
  <c r="F802" i="1"/>
  <c r="C803" i="1"/>
  <c r="I461" i="1"/>
  <c r="N461" i="1" s="1"/>
  <c r="D462" i="1" s="1"/>
  <c r="H462" i="1" s="1"/>
  <c r="K803" i="1" l="1"/>
  <c r="E803" i="1"/>
  <c r="C804" i="1"/>
  <c r="F803" i="1"/>
  <c r="M803" i="1"/>
  <c r="J803" i="1"/>
  <c r="B803" i="1"/>
  <c r="L803" i="1"/>
  <c r="I462" i="1"/>
  <c r="N462" i="1" s="1"/>
  <c r="D463" i="1" s="1"/>
  <c r="H463" i="1" s="1"/>
  <c r="J804" i="1" l="1"/>
  <c r="F804" i="1"/>
  <c r="B804" i="1"/>
  <c r="E804" i="1"/>
  <c r="L804" i="1"/>
  <c r="M804" i="1"/>
  <c r="C805" i="1"/>
  <c r="K804" i="1"/>
  <c r="I463" i="1"/>
  <c r="N463" i="1" s="1"/>
  <c r="D464" i="1" s="1"/>
  <c r="H464" i="1" s="1"/>
  <c r="C806" i="1" l="1"/>
  <c r="B805" i="1"/>
  <c r="M805" i="1"/>
  <c r="F805" i="1"/>
  <c r="L805" i="1"/>
  <c r="J805" i="1"/>
  <c r="K805" i="1"/>
  <c r="E805" i="1"/>
  <c r="I464" i="1"/>
  <c r="N464" i="1" s="1"/>
  <c r="D465" i="1" s="1"/>
  <c r="H465" i="1" s="1"/>
  <c r="L806" i="1" l="1"/>
  <c r="E806" i="1"/>
  <c r="C807" i="1"/>
  <c r="K806" i="1"/>
  <c r="M806" i="1"/>
  <c r="B806" i="1"/>
  <c r="F806" i="1"/>
  <c r="J806" i="1"/>
  <c r="I465" i="1"/>
  <c r="N465" i="1" s="1"/>
  <c r="D466" i="1" s="1"/>
  <c r="H466" i="1" s="1"/>
  <c r="K807" i="1" l="1"/>
  <c r="E807" i="1"/>
  <c r="J807" i="1"/>
  <c r="F807" i="1"/>
  <c r="C808" i="1"/>
  <c r="L807" i="1"/>
  <c r="B807" i="1"/>
  <c r="M807" i="1"/>
  <c r="I466" i="1"/>
  <c r="N466" i="1" s="1"/>
  <c r="D467" i="1" s="1"/>
  <c r="H467" i="1" s="1"/>
  <c r="J808" i="1" l="1"/>
  <c r="L808" i="1"/>
  <c r="M808" i="1"/>
  <c r="E808" i="1"/>
  <c r="K808" i="1"/>
  <c r="F808" i="1"/>
  <c r="C809" i="1"/>
  <c r="B808" i="1"/>
  <c r="I467" i="1"/>
  <c r="N467" i="1" s="1"/>
  <c r="D468" i="1" s="1"/>
  <c r="H468" i="1" s="1"/>
  <c r="C810" i="1" l="1"/>
  <c r="E809" i="1"/>
  <c r="F809" i="1"/>
  <c r="M809" i="1"/>
  <c r="K809" i="1"/>
  <c r="L809" i="1"/>
  <c r="B809" i="1"/>
  <c r="J809" i="1"/>
  <c r="I468" i="1"/>
  <c r="N468" i="1" s="1"/>
  <c r="D469" i="1" s="1"/>
  <c r="H469" i="1" s="1"/>
  <c r="F810" i="1" l="1"/>
  <c r="E810" i="1"/>
  <c r="B810" i="1"/>
  <c r="C811" i="1"/>
  <c r="M810" i="1"/>
  <c r="L810" i="1"/>
  <c r="J810" i="1"/>
  <c r="K810" i="1"/>
  <c r="I469" i="1"/>
  <c r="N469" i="1" s="1"/>
  <c r="D470" i="1" s="1"/>
  <c r="H470" i="1" s="1"/>
  <c r="K811" i="1" l="1"/>
  <c r="E811" i="1"/>
  <c r="J811" i="1"/>
  <c r="F811" i="1"/>
  <c r="M811" i="1"/>
  <c r="C812" i="1"/>
  <c r="B811" i="1"/>
  <c r="L811" i="1"/>
  <c r="I470" i="1"/>
  <c r="N470" i="1" s="1"/>
  <c r="D471" i="1" s="1"/>
  <c r="H471" i="1" s="1"/>
  <c r="J812" i="1" l="1"/>
  <c r="F812" i="1"/>
  <c r="K812" i="1"/>
  <c r="E812" i="1"/>
  <c r="L812" i="1"/>
  <c r="M812" i="1"/>
  <c r="C813" i="1"/>
  <c r="B812" i="1"/>
  <c r="I471" i="1"/>
  <c r="N471" i="1" s="1"/>
  <c r="D472" i="1" s="1"/>
  <c r="H472" i="1" s="1"/>
  <c r="C814" i="1" l="1"/>
  <c r="B813" i="1"/>
  <c r="M813" i="1"/>
  <c r="J813" i="1"/>
  <c r="E813" i="1"/>
  <c r="L813" i="1"/>
  <c r="F813" i="1"/>
  <c r="K813" i="1"/>
  <c r="I472" i="1"/>
  <c r="N472" i="1" s="1"/>
  <c r="D473" i="1" s="1"/>
  <c r="H473" i="1" s="1"/>
  <c r="L814" i="1" l="1"/>
  <c r="E814" i="1"/>
  <c r="B814" i="1"/>
  <c r="K814" i="1"/>
  <c r="M814" i="1"/>
  <c r="C815" i="1"/>
  <c r="F814" i="1"/>
  <c r="J814" i="1"/>
  <c r="I473" i="1"/>
  <c r="N473" i="1" s="1"/>
  <c r="D474" i="1" s="1"/>
  <c r="H474" i="1" s="1"/>
  <c r="K815" i="1" l="1"/>
  <c r="E815" i="1"/>
  <c r="F815" i="1"/>
  <c r="C816" i="1"/>
  <c r="J815" i="1"/>
  <c r="B815" i="1"/>
  <c r="M815" i="1"/>
  <c r="L815" i="1"/>
  <c r="I474" i="1"/>
  <c r="N474" i="1" s="1"/>
  <c r="D475" i="1" s="1"/>
  <c r="J816" i="1" l="1"/>
  <c r="K816" i="1"/>
  <c r="E816" i="1"/>
  <c r="B816" i="1"/>
  <c r="F816" i="1"/>
  <c r="M816" i="1"/>
  <c r="C817" i="1"/>
  <c r="L816" i="1"/>
  <c r="H475" i="1"/>
  <c r="I475" i="1" s="1"/>
  <c r="N475" i="1" s="1"/>
  <c r="D476" i="1" s="1"/>
  <c r="H476" i="1" s="1"/>
  <c r="K817" i="1" l="1"/>
  <c r="E817" i="1"/>
  <c r="L817" i="1"/>
  <c r="F817" i="1"/>
  <c r="C818" i="1"/>
  <c r="J817" i="1"/>
  <c r="B817" i="1"/>
  <c r="M817" i="1"/>
  <c r="I476" i="1"/>
  <c r="N476" i="1" s="1"/>
  <c r="D477" i="1" s="1"/>
  <c r="H477" i="1" s="1"/>
  <c r="J818" i="1" l="1"/>
  <c r="L818" i="1"/>
  <c r="F818" i="1"/>
  <c r="E818" i="1"/>
  <c r="K818" i="1"/>
  <c r="M818" i="1"/>
  <c r="C819" i="1"/>
  <c r="B818" i="1"/>
  <c r="I477" i="1"/>
  <c r="N477" i="1" s="1"/>
  <c r="D478" i="1" s="1"/>
  <c r="H478" i="1" s="1"/>
  <c r="C820" i="1" l="1"/>
  <c r="E819" i="1"/>
  <c r="M819" i="1"/>
  <c r="B819" i="1"/>
  <c r="J819" i="1"/>
  <c r="L819" i="1"/>
  <c r="K819" i="1"/>
  <c r="F819" i="1"/>
  <c r="I478" i="1"/>
  <c r="N478" i="1" s="1"/>
  <c r="D479" i="1" s="1"/>
  <c r="H479" i="1" s="1"/>
  <c r="L820" i="1" l="1"/>
  <c r="J820" i="1"/>
  <c r="K820" i="1"/>
  <c r="C821" i="1"/>
  <c r="M820" i="1"/>
  <c r="F820" i="1"/>
  <c r="E820" i="1"/>
  <c r="B820" i="1"/>
  <c r="I479" i="1"/>
  <c r="N479" i="1" s="1"/>
  <c r="D480" i="1" s="1"/>
  <c r="H480" i="1" s="1"/>
  <c r="K821" i="1" l="1"/>
  <c r="E821" i="1"/>
  <c r="J821" i="1"/>
  <c r="C822" i="1"/>
  <c r="F821" i="1"/>
  <c r="M821" i="1"/>
  <c r="B821" i="1"/>
  <c r="L821" i="1"/>
  <c r="I480" i="1"/>
  <c r="N480" i="1" s="1"/>
  <c r="D481" i="1" s="1"/>
  <c r="H481" i="1" s="1"/>
  <c r="J822" i="1" l="1"/>
  <c r="F822" i="1"/>
  <c r="E822" i="1"/>
  <c r="L822" i="1"/>
  <c r="B822" i="1"/>
  <c r="C823" i="1"/>
  <c r="K822" i="1"/>
  <c r="M822" i="1"/>
  <c r="I481" i="1"/>
  <c r="N481" i="1" s="1"/>
  <c r="D482" i="1" s="1"/>
  <c r="H482" i="1" s="1"/>
  <c r="C824" i="1" l="1"/>
  <c r="B823" i="1"/>
  <c r="E823" i="1"/>
  <c r="M823" i="1"/>
  <c r="J823" i="1"/>
  <c r="L823" i="1"/>
  <c r="F823" i="1"/>
  <c r="K823" i="1"/>
  <c r="I482" i="1"/>
  <c r="N482" i="1" s="1"/>
  <c r="D483" i="1" s="1"/>
  <c r="H483" i="1" s="1"/>
  <c r="L824" i="1" l="1"/>
  <c r="E824" i="1"/>
  <c r="K824" i="1"/>
  <c r="M824" i="1"/>
  <c r="F824" i="1"/>
  <c r="C825" i="1"/>
  <c r="B824" i="1"/>
  <c r="J824" i="1"/>
  <c r="I483" i="1"/>
  <c r="N483" i="1" s="1"/>
  <c r="D484" i="1" s="1"/>
  <c r="H484" i="1" s="1"/>
  <c r="K825" i="1" l="1"/>
  <c r="E825" i="1"/>
  <c r="J825" i="1"/>
  <c r="F825" i="1"/>
  <c r="C826" i="1"/>
  <c r="L825" i="1"/>
  <c r="B825" i="1"/>
  <c r="M825" i="1"/>
  <c r="I484" i="1"/>
  <c r="N484" i="1" s="1"/>
  <c r="D485" i="1" s="1"/>
  <c r="H485" i="1" s="1"/>
  <c r="J826" i="1" l="1"/>
  <c r="L826" i="1"/>
  <c r="E826" i="1"/>
  <c r="K826" i="1"/>
  <c r="M826" i="1"/>
  <c r="F826" i="1"/>
  <c r="C827" i="1"/>
  <c r="B826" i="1"/>
  <c r="I485" i="1"/>
  <c r="N485" i="1" s="1"/>
  <c r="D486" i="1" s="1"/>
  <c r="H486" i="1" s="1"/>
  <c r="C828" i="1" l="1"/>
  <c r="E827" i="1"/>
  <c r="M827" i="1"/>
  <c r="K827" i="1"/>
  <c r="F827" i="1"/>
  <c r="B827" i="1"/>
  <c r="L827" i="1"/>
  <c r="J827" i="1"/>
  <c r="I486" i="1"/>
  <c r="N486" i="1" s="1"/>
  <c r="D487" i="1" s="1"/>
  <c r="H487" i="1" s="1"/>
  <c r="L828" i="1" l="1"/>
  <c r="J828" i="1"/>
  <c r="E828" i="1"/>
  <c r="K828" i="1"/>
  <c r="C829" i="1"/>
  <c r="F828" i="1"/>
  <c r="M828" i="1"/>
  <c r="B828" i="1"/>
  <c r="I487" i="1"/>
  <c r="N487" i="1" s="1"/>
  <c r="D488" i="1" s="1"/>
  <c r="H488" i="1" s="1"/>
  <c r="K829" i="1" l="1"/>
  <c r="E829" i="1"/>
  <c r="L829" i="1"/>
  <c r="C830" i="1"/>
  <c r="F829" i="1"/>
  <c r="M829" i="1"/>
  <c r="J829" i="1"/>
  <c r="B829" i="1"/>
  <c r="I488" i="1"/>
  <c r="N488" i="1" s="1"/>
  <c r="D489" i="1" s="1"/>
  <c r="H489" i="1" s="1"/>
  <c r="J830" i="1" l="1"/>
  <c r="F830" i="1"/>
  <c r="E830" i="1"/>
  <c r="B830" i="1"/>
  <c r="M830" i="1"/>
  <c r="K830" i="1"/>
  <c r="C831" i="1"/>
  <c r="L830" i="1"/>
  <c r="I489" i="1"/>
  <c r="N489" i="1" s="1"/>
  <c r="D490" i="1" s="1"/>
  <c r="H490" i="1" s="1"/>
  <c r="C832" i="1" l="1"/>
  <c r="B831" i="1"/>
  <c r="M831" i="1"/>
  <c r="J831" i="1"/>
  <c r="K831" i="1"/>
  <c r="L831" i="1"/>
  <c r="F831" i="1"/>
  <c r="E831" i="1"/>
  <c r="I490" i="1"/>
  <c r="N490" i="1" s="1"/>
  <c r="D491" i="1" s="1"/>
  <c r="H491" i="1" s="1"/>
  <c r="L832" i="1" l="1"/>
  <c r="E832" i="1"/>
  <c r="C833" i="1"/>
  <c r="K832" i="1"/>
  <c r="M832" i="1"/>
  <c r="B832" i="1"/>
  <c r="F832" i="1"/>
  <c r="J832" i="1"/>
  <c r="I491" i="1"/>
  <c r="N491" i="1" s="1"/>
  <c r="D492" i="1" s="1"/>
  <c r="H492" i="1" s="1"/>
  <c r="K833" i="1" l="1"/>
  <c r="E833" i="1"/>
  <c r="L833" i="1"/>
  <c r="F833" i="1"/>
  <c r="C834" i="1"/>
  <c r="J833" i="1"/>
  <c r="B833" i="1"/>
  <c r="M833" i="1"/>
  <c r="I492" i="1"/>
  <c r="N492" i="1" s="1"/>
  <c r="D493" i="1" s="1"/>
  <c r="H493" i="1" s="1"/>
  <c r="J834" i="1" l="1"/>
  <c r="L834" i="1"/>
  <c r="M834" i="1"/>
  <c r="E834" i="1"/>
  <c r="K834" i="1"/>
  <c r="F834" i="1"/>
  <c r="C835" i="1"/>
  <c r="B834" i="1"/>
  <c r="I493" i="1"/>
  <c r="N493" i="1" s="1"/>
  <c r="D494" i="1" s="1"/>
  <c r="H494" i="1" s="1"/>
  <c r="C836" i="1" l="1"/>
  <c r="E835" i="1"/>
  <c r="M835" i="1"/>
  <c r="B835" i="1"/>
  <c r="J835" i="1"/>
  <c r="L835" i="1"/>
  <c r="K835" i="1"/>
  <c r="F835" i="1"/>
  <c r="I494" i="1"/>
  <c r="N494" i="1" s="1"/>
  <c r="D495" i="1" s="1"/>
  <c r="H495" i="1" s="1"/>
  <c r="L836" i="1" l="1"/>
  <c r="J836" i="1"/>
  <c r="K836" i="1"/>
  <c r="C837" i="1"/>
  <c r="M836" i="1"/>
  <c r="F836" i="1"/>
  <c r="E836" i="1"/>
  <c r="B836" i="1"/>
  <c r="I495" i="1"/>
  <c r="N495" i="1" s="1"/>
  <c r="D496" i="1" s="1"/>
  <c r="H496" i="1" s="1"/>
  <c r="K837" i="1" l="1"/>
  <c r="E837" i="1"/>
  <c r="J837" i="1"/>
  <c r="F837" i="1"/>
  <c r="M837" i="1"/>
  <c r="C838" i="1"/>
  <c r="B837" i="1"/>
  <c r="L837" i="1"/>
  <c r="I496" i="1"/>
  <c r="N496" i="1" s="1"/>
  <c r="D497" i="1" s="1"/>
  <c r="H497" i="1" s="1"/>
  <c r="J838" i="1" l="1"/>
  <c r="F838" i="1"/>
  <c r="E838" i="1"/>
  <c r="L838" i="1"/>
  <c r="M838" i="1"/>
  <c r="C839" i="1"/>
  <c r="K838" i="1"/>
  <c r="B838" i="1"/>
  <c r="I497" i="1"/>
  <c r="N497" i="1" s="1"/>
  <c r="D498" i="1" s="1"/>
  <c r="H498" i="1" s="1"/>
  <c r="C840" i="1" l="1"/>
  <c r="B839" i="1"/>
  <c r="E839" i="1"/>
  <c r="M839" i="1"/>
  <c r="J839" i="1"/>
  <c r="K839" i="1"/>
  <c r="L839" i="1"/>
  <c r="F839" i="1"/>
  <c r="I498" i="1"/>
  <c r="N498" i="1" s="1"/>
  <c r="D499" i="1" s="1"/>
  <c r="H499" i="1" s="1"/>
  <c r="L840" i="1" l="1"/>
  <c r="E840" i="1"/>
  <c r="K840" i="1"/>
  <c r="M840" i="1"/>
  <c r="B840" i="1"/>
  <c r="F840" i="1"/>
  <c r="J840" i="1"/>
  <c r="C841" i="1"/>
  <c r="I499" i="1"/>
  <c r="N499" i="1" s="1"/>
  <c r="D500" i="1" s="1"/>
  <c r="H500" i="1" s="1"/>
  <c r="K841" i="1" l="1"/>
  <c r="E841" i="1"/>
  <c r="J841" i="1"/>
  <c r="F841" i="1"/>
  <c r="C842" i="1"/>
  <c r="L841" i="1"/>
  <c r="B841" i="1"/>
  <c r="M841" i="1"/>
  <c r="I500" i="1"/>
  <c r="N500" i="1" s="1"/>
  <c r="D501" i="1" s="1"/>
  <c r="H501" i="1" s="1"/>
  <c r="J842" i="1" l="1"/>
  <c r="K842" i="1"/>
  <c r="E842" i="1"/>
  <c r="B842" i="1"/>
  <c r="L842" i="1"/>
  <c r="M842" i="1"/>
  <c r="F842" i="1"/>
  <c r="Q24" i="1" s="1"/>
  <c r="I501" i="1"/>
  <c r="N501" i="1" s="1"/>
  <c r="D502" i="1" s="1"/>
  <c r="H502" i="1" s="1"/>
  <c r="I502" i="1" l="1"/>
  <c r="N502" i="1" s="1"/>
  <c r="D503" i="1" s="1"/>
  <c r="H503" i="1" s="1"/>
  <c r="I503" i="1" l="1"/>
  <c r="N503" i="1" s="1"/>
  <c r="D504" i="1" s="1"/>
  <c r="H504" i="1" s="1"/>
  <c r="I504" i="1" l="1"/>
  <c r="N504" i="1" s="1"/>
  <c r="D505" i="1" s="1"/>
  <c r="H505" i="1" s="1"/>
  <c r="I505" i="1" l="1"/>
  <c r="N505" i="1" s="1"/>
  <c r="D506" i="1" s="1"/>
  <c r="H506" i="1" s="1"/>
  <c r="I506" i="1" l="1"/>
  <c r="N506" i="1" s="1"/>
  <c r="D507" i="1" s="1"/>
  <c r="H507" i="1" s="1"/>
  <c r="I507" i="1" l="1"/>
  <c r="N507" i="1" s="1"/>
  <c r="D508" i="1" s="1"/>
  <c r="H508" i="1" s="1"/>
  <c r="I508" i="1" l="1"/>
  <c r="N508" i="1" s="1"/>
  <c r="D509" i="1" s="1"/>
  <c r="H509" i="1" s="1"/>
  <c r="I509" i="1" l="1"/>
  <c r="N509" i="1" s="1"/>
  <c r="D510" i="1" s="1"/>
  <c r="H510" i="1" s="1"/>
  <c r="I510" i="1" l="1"/>
  <c r="N510" i="1" s="1"/>
  <c r="D511" i="1" s="1"/>
  <c r="H511" i="1" s="1"/>
  <c r="I511" i="1" l="1"/>
  <c r="N511" i="1" s="1"/>
  <c r="D512" i="1" s="1"/>
  <c r="H512" i="1" s="1"/>
  <c r="I512" i="1" l="1"/>
  <c r="N512" i="1" s="1"/>
  <c r="D513" i="1" s="1"/>
  <c r="H513" i="1" s="1"/>
  <c r="I513" i="1" l="1"/>
  <c r="N513" i="1" s="1"/>
  <c r="D514" i="1" s="1"/>
  <c r="H514" i="1" s="1"/>
  <c r="I514" i="1" l="1"/>
  <c r="N514" i="1" s="1"/>
  <c r="D515" i="1" s="1"/>
  <c r="H515" i="1" s="1"/>
  <c r="I515" i="1" l="1"/>
  <c r="N515" i="1" s="1"/>
  <c r="D516" i="1" s="1"/>
  <c r="H516" i="1" s="1"/>
  <c r="I516" i="1" l="1"/>
  <c r="N516" i="1" s="1"/>
  <c r="D517" i="1" s="1"/>
  <c r="H517" i="1" s="1"/>
  <c r="I517" i="1" l="1"/>
  <c r="N517" i="1" s="1"/>
  <c r="D518" i="1" s="1"/>
  <c r="H518" i="1" s="1"/>
  <c r="I518" i="1" l="1"/>
  <c r="N518" i="1" s="1"/>
  <c r="D519" i="1" s="1"/>
  <c r="H519" i="1" s="1"/>
  <c r="I519" i="1" l="1"/>
  <c r="N519" i="1" s="1"/>
  <c r="D520" i="1" s="1"/>
  <c r="H520" i="1" s="1"/>
  <c r="I520" i="1" l="1"/>
  <c r="N520" i="1" s="1"/>
  <c r="D521" i="1" s="1"/>
  <c r="H521" i="1" s="1"/>
  <c r="I521" i="1" l="1"/>
  <c r="N521" i="1" s="1"/>
  <c r="D522" i="1" s="1"/>
  <c r="H522" i="1" s="1"/>
  <c r="I522" i="1" l="1"/>
  <c r="N522" i="1" s="1"/>
  <c r="D523" i="1" s="1"/>
  <c r="H523" i="1" s="1"/>
  <c r="I523" i="1" l="1"/>
  <c r="N523" i="1" s="1"/>
  <c r="D524" i="1" s="1"/>
  <c r="H524" i="1" s="1"/>
  <c r="I524" i="1" l="1"/>
  <c r="N524" i="1" s="1"/>
  <c r="D525" i="1" s="1"/>
  <c r="H525" i="1" s="1"/>
  <c r="I525" i="1" l="1"/>
  <c r="N525" i="1" s="1"/>
  <c r="D526" i="1" s="1"/>
  <c r="H526" i="1" s="1"/>
  <c r="I526" i="1" l="1"/>
  <c r="N526" i="1" s="1"/>
  <c r="D527" i="1" s="1"/>
  <c r="H527" i="1" s="1"/>
  <c r="I527" i="1" l="1"/>
  <c r="N527" i="1" s="1"/>
  <c r="D528" i="1" s="1"/>
  <c r="H528" i="1" s="1"/>
  <c r="I528" i="1" l="1"/>
  <c r="N528" i="1" s="1"/>
  <c r="D529" i="1" s="1"/>
  <c r="H529" i="1" s="1"/>
  <c r="I529" i="1" l="1"/>
  <c r="N529" i="1" s="1"/>
  <c r="D530" i="1" s="1"/>
  <c r="H530" i="1" s="1"/>
  <c r="I530" i="1" l="1"/>
  <c r="N530" i="1" s="1"/>
  <c r="D531" i="1" s="1"/>
  <c r="H531" i="1" s="1"/>
  <c r="I531" i="1" l="1"/>
  <c r="N531" i="1" s="1"/>
  <c r="D532" i="1" s="1"/>
  <c r="H532" i="1" s="1"/>
  <c r="I532" i="1" l="1"/>
  <c r="N532" i="1" s="1"/>
  <c r="D533" i="1" s="1"/>
  <c r="H533" i="1" s="1"/>
  <c r="I533" i="1" l="1"/>
  <c r="N533" i="1" s="1"/>
  <c r="D534" i="1" s="1"/>
  <c r="H534" i="1" s="1"/>
  <c r="I534" i="1" l="1"/>
  <c r="N534" i="1" s="1"/>
  <c r="D535" i="1" s="1"/>
  <c r="H535" i="1" l="1"/>
  <c r="I535" i="1" s="1"/>
  <c r="N535" i="1" s="1"/>
  <c r="D536" i="1" s="1"/>
  <c r="H536" i="1" s="1"/>
  <c r="R38" i="1"/>
  <c r="I536" i="1" l="1"/>
  <c r="N536" i="1" s="1"/>
  <c r="D537" i="1" s="1"/>
  <c r="H537" i="1" s="1"/>
  <c r="I537" i="1" l="1"/>
  <c r="N537" i="1" s="1"/>
  <c r="D538" i="1" s="1"/>
  <c r="H538" i="1" s="1"/>
  <c r="I538" i="1" l="1"/>
  <c r="N538" i="1" s="1"/>
  <c r="D539" i="1" s="1"/>
  <c r="H539" i="1" s="1"/>
  <c r="I539" i="1" l="1"/>
  <c r="N539" i="1" s="1"/>
  <c r="D540" i="1" s="1"/>
  <c r="H540" i="1" s="1"/>
  <c r="I540" i="1" l="1"/>
  <c r="N540" i="1" s="1"/>
  <c r="D541" i="1" s="1"/>
  <c r="H541" i="1" s="1"/>
  <c r="I541" i="1" l="1"/>
  <c r="N541" i="1" s="1"/>
  <c r="D542" i="1" s="1"/>
  <c r="H542" i="1" s="1"/>
  <c r="I542" i="1" l="1"/>
  <c r="N542" i="1" s="1"/>
  <c r="D543" i="1" s="1"/>
  <c r="H543" i="1" s="1"/>
  <c r="I543" i="1" l="1"/>
  <c r="N543" i="1" s="1"/>
  <c r="D544" i="1" s="1"/>
  <c r="H544" i="1" s="1"/>
  <c r="I544" i="1" l="1"/>
  <c r="N544" i="1" s="1"/>
  <c r="D545" i="1" s="1"/>
  <c r="H545" i="1" s="1"/>
  <c r="I545" i="1" l="1"/>
  <c r="N545" i="1" s="1"/>
  <c r="D546" i="1" s="1"/>
  <c r="H546" i="1" s="1"/>
  <c r="I546" i="1" l="1"/>
  <c r="N546" i="1" s="1"/>
  <c r="D547" i="1" s="1"/>
  <c r="H547" i="1" s="1"/>
  <c r="I547" i="1" l="1"/>
  <c r="N547" i="1" s="1"/>
  <c r="D548" i="1" s="1"/>
  <c r="H548" i="1" s="1"/>
  <c r="I548" i="1" l="1"/>
  <c r="N548" i="1" s="1"/>
  <c r="D549" i="1" s="1"/>
  <c r="H549" i="1" s="1"/>
  <c r="I549" i="1" l="1"/>
  <c r="N549" i="1" s="1"/>
  <c r="D550" i="1" s="1"/>
  <c r="H550" i="1" s="1"/>
  <c r="I550" i="1" l="1"/>
  <c r="N550" i="1" s="1"/>
  <c r="D551" i="1" s="1"/>
  <c r="H551" i="1" s="1"/>
  <c r="I551" i="1" l="1"/>
  <c r="N551" i="1" s="1"/>
  <c r="D552" i="1" s="1"/>
  <c r="H552" i="1" s="1"/>
  <c r="I552" i="1" l="1"/>
  <c r="N552" i="1" s="1"/>
  <c r="D553" i="1" s="1"/>
  <c r="H553" i="1" s="1"/>
  <c r="I553" i="1" l="1"/>
  <c r="N553" i="1" s="1"/>
  <c r="D554" i="1" s="1"/>
  <c r="H554" i="1" s="1"/>
  <c r="I554" i="1" l="1"/>
  <c r="N554" i="1" s="1"/>
  <c r="D555" i="1" s="1"/>
  <c r="H555" i="1" s="1"/>
  <c r="I555" i="1" l="1"/>
  <c r="N555" i="1" s="1"/>
  <c r="D556" i="1" s="1"/>
  <c r="H556" i="1" s="1"/>
  <c r="I556" i="1" l="1"/>
  <c r="N556" i="1" s="1"/>
  <c r="D557" i="1" s="1"/>
  <c r="H557" i="1" s="1"/>
  <c r="I557" i="1" l="1"/>
  <c r="N557" i="1" s="1"/>
  <c r="D558" i="1" s="1"/>
  <c r="H558" i="1" s="1"/>
  <c r="I558" i="1" l="1"/>
  <c r="N558" i="1" s="1"/>
  <c r="D559" i="1" s="1"/>
  <c r="H559" i="1" s="1"/>
  <c r="I559" i="1" l="1"/>
  <c r="N559" i="1" s="1"/>
  <c r="D560" i="1" s="1"/>
  <c r="H560" i="1" s="1"/>
  <c r="I560" i="1" l="1"/>
  <c r="N560" i="1" s="1"/>
  <c r="D561" i="1" s="1"/>
  <c r="H561" i="1" s="1"/>
  <c r="I561" i="1" l="1"/>
  <c r="N561" i="1" s="1"/>
  <c r="D562" i="1" s="1"/>
  <c r="H562" i="1" s="1"/>
  <c r="I562" i="1" l="1"/>
  <c r="N562" i="1" s="1"/>
  <c r="D563" i="1" s="1"/>
  <c r="H563" i="1" s="1"/>
  <c r="I563" i="1" l="1"/>
  <c r="N563" i="1" s="1"/>
  <c r="D564" i="1" s="1"/>
  <c r="H564" i="1" s="1"/>
  <c r="I564" i="1" l="1"/>
  <c r="N564" i="1" s="1"/>
  <c r="D565" i="1" s="1"/>
  <c r="H565" i="1" s="1"/>
  <c r="I565" i="1" l="1"/>
  <c r="N565" i="1" s="1"/>
  <c r="D566" i="1" s="1"/>
  <c r="H566" i="1" s="1"/>
  <c r="I566" i="1" l="1"/>
  <c r="N566" i="1" s="1"/>
  <c r="D567" i="1" s="1"/>
  <c r="H567" i="1" s="1"/>
  <c r="I567" i="1" l="1"/>
  <c r="N567" i="1" s="1"/>
  <c r="D568" i="1" s="1"/>
  <c r="H568" i="1" s="1"/>
  <c r="I568" i="1" l="1"/>
  <c r="N568" i="1" s="1"/>
  <c r="D569" i="1" s="1"/>
  <c r="H569" i="1" s="1"/>
  <c r="I569" i="1" l="1"/>
  <c r="N569" i="1" s="1"/>
  <c r="D570" i="1" s="1"/>
  <c r="H570" i="1" s="1"/>
  <c r="I570" i="1" l="1"/>
  <c r="N570" i="1" s="1"/>
  <c r="D571" i="1" s="1"/>
  <c r="H571" i="1" s="1"/>
  <c r="I571" i="1" l="1"/>
  <c r="N571" i="1" s="1"/>
  <c r="D572" i="1" s="1"/>
  <c r="H572" i="1" s="1"/>
  <c r="I572" i="1" l="1"/>
  <c r="N572" i="1" s="1"/>
  <c r="D573" i="1" s="1"/>
  <c r="H573" i="1" s="1"/>
  <c r="I573" i="1" l="1"/>
  <c r="N573" i="1" s="1"/>
  <c r="D574" i="1" s="1"/>
  <c r="H574" i="1" s="1"/>
  <c r="I574" i="1" l="1"/>
  <c r="N574" i="1" s="1"/>
  <c r="D575" i="1" s="1"/>
  <c r="H575" i="1" s="1"/>
  <c r="I575" i="1" l="1"/>
  <c r="N575" i="1" s="1"/>
  <c r="D576" i="1" s="1"/>
  <c r="H576" i="1" s="1"/>
  <c r="I576" i="1" l="1"/>
  <c r="N576" i="1" s="1"/>
  <c r="D577" i="1" s="1"/>
  <c r="H577" i="1" s="1"/>
  <c r="I577" i="1" l="1"/>
  <c r="N577" i="1" s="1"/>
  <c r="D578" i="1" s="1"/>
  <c r="H578" i="1" s="1"/>
  <c r="I578" i="1" l="1"/>
  <c r="N578" i="1" s="1"/>
  <c r="D579" i="1" s="1"/>
  <c r="H579" i="1" s="1"/>
  <c r="I579" i="1" l="1"/>
  <c r="N579" i="1" s="1"/>
  <c r="D580" i="1" s="1"/>
  <c r="H580" i="1" s="1"/>
  <c r="I580" i="1" l="1"/>
  <c r="N580" i="1" s="1"/>
  <c r="D581" i="1" s="1"/>
  <c r="H581" i="1" s="1"/>
  <c r="I581" i="1" l="1"/>
  <c r="N581" i="1" s="1"/>
  <c r="D582" i="1" s="1"/>
  <c r="H582" i="1" s="1"/>
  <c r="I582" i="1" l="1"/>
  <c r="N582" i="1" s="1"/>
  <c r="D583" i="1" s="1"/>
  <c r="H583" i="1" s="1"/>
  <c r="I583" i="1" l="1"/>
  <c r="N583" i="1" s="1"/>
  <c r="D584" i="1" s="1"/>
  <c r="H584" i="1" s="1"/>
  <c r="I584" i="1" l="1"/>
  <c r="N584" i="1" s="1"/>
  <c r="D585" i="1" s="1"/>
  <c r="H585" i="1" s="1"/>
  <c r="I585" i="1" l="1"/>
  <c r="N585" i="1" s="1"/>
  <c r="D586" i="1" s="1"/>
  <c r="H586" i="1" s="1"/>
  <c r="I586" i="1" l="1"/>
  <c r="N586" i="1" s="1"/>
  <c r="D587" i="1" s="1"/>
  <c r="H587" i="1" s="1"/>
  <c r="I587" i="1" l="1"/>
  <c r="N587" i="1" s="1"/>
  <c r="D588" i="1" s="1"/>
  <c r="H588" i="1" s="1"/>
  <c r="I588" i="1" l="1"/>
  <c r="N588" i="1" s="1"/>
  <c r="D589" i="1" s="1"/>
  <c r="H589" i="1" s="1"/>
  <c r="I589" i="1" l="1"/>
  <c r="N589" i="1" s="1"/>
  <c r="D590" i="1" s="1"/>
  <c r="H590" i="1" s="1"/>
  <c r="I590" i="1" l="1"/>
  <c r="N590" i="1" s="1"/>
  <c r="D591" i="1" s="1"/>
  <c r="H591" i="1" s="1"/>
  <c r="I591" i="1" l="1"/>
  <c r="N591" i="1" s="1"/>
  <c r="D592" i="1" s="1"/>
  <c r="H592" i="1" s="1"/>
  <c r="I592" i="1" l="1"/>
  <c r="N592" i="1" s="1"/>
  <c r="D593" i="1" s="1"/>
  <c r="H593" i="1" s="1"/>
  <c r="I593" i="1" l="1"/>
  <c r="N593" i="1" s="1"/>
  <c r="D594" i="1" s="1"/>
  <c r="H594" i="1" s="1"/>
  <c r="I594" i="1" l="1"/>
  <c r="N594" i="1" s="1"/>
  <c r="D595" i="1" s="1"/>
  <c r="H595" i="1" l="1"/>
  <c r="I595" i="1" s="1"/>
  <c r="N595" i="1" s="1"/>
  <c r="D596" i="1" s="1"/>
  <c r="H596" i="1" s="1"/>
  <c r="R39" i="1"/>
  <c r="I596" i="1" l="1"/>
  <c r="N596" i="1" s="1"/>
  <c r="D597" i="1" s="1"/>
  <c r="H597" i="1" s="1"/>
  <c r="I597" i="1" l="1"/>
  <c r="N597" i="1" s="1"/>
  <c r="D598" i="1" s="1"/>
  <c r="H598" i="1" s="1"/>
  <c r="I598" i="1" l="1"/>
  <c r="N598" i="1" s="1"/>
  <c r="D599" i="1" s="1"/>
  <c r="H599" i="1" s="1"/>
  <c r="I599" i="1" l="1"/>
  <c r="N599" i="1" s="1"/>
  <c r="D600" i="1" s="1"/>
  <c r="H600" i="1" s="1"/>
  <c r="I600" i="1" l="1"/>
  <c r="N600" i="1" s="1"/>
  <c r="D601" i="1" s="1"/>
  <c r="H601" i="1" s="1"/>
  <c r="I601" i="1" l="1"/>
  <c r="N601" i="1" s="1"/>
  <c r="D602" i="1" s="1"/>
  <c r="H602" i="1" s="1"/>
  <c r="I602" i="1" l="1"/>
  <c r="N602" i="1" s="1"/>
  <c r="D603" i="1" s="1"/>
  <c r="H603" i="1" s="1"/>
  <c r="I603" i="1" l="1"/>
  <c r="N603" i="1" s="1"/>
  <c r="D604" i="1" s="1"/>
  <c r="H604" i="1" s="1"/>
  <c r="I604" i="1" l="1"/>
  <c r="N604" i="1" s="1"/>
  <c r="D605" i="1" s="1"/>
  <c r="H605" i="1" s="1"/>
  <c r="I605" i="1" l="1"/>
  <c r="N605" i="1" s="1"/>
  <c r="D606" i="1" s="1"/>
  <c r="H606" i="1" s="1"/>
  <c r="I606" i="1" l="1"/>
  <c r="N606" i="1" s="1"/>
  <c r="D607" i="1" s="1"/>
  <c r="H607" i="1" s="1"/>
  <c r="I607" i="1" l="1"/>
  <c r="N607" i="1" s="1"/>
  <c r="D608" i="1" s="1"/>
  <c r="H608" i="1" s="1"/>
  <c r="I608" i="1" l="1"/>
  <c r="N608" i="1" s="1"/>
  <c r="D609" i="1" s="1"/>
  <c r="H609" i="1" s="1"/>
  <c r="I609" i="1" l="1"/>
  <c r="N609" i="1" s="1"/>
  <c r="D610" i="1" s="1"/>
  <c r="H610" i="1" s="1"/>
  <c r="I610" i="1" l="1"/>
  <c r="N610" i="1" s="1"/>
  <c r="D611" i="1" s="1"/>
  <c r="H611" i="1" s="1"/>
  <c r="I611" i="1" l="1"/>
  <c r="N611" i="1" s="1"/>
  <c r="D612" i="1" s="1"/>
  <c r="H612" i="1" s="1"/>
  <c r="I612" i="1" l="1"/>
  <c r="N612" i="1" s="1"/>
  <c r="D613" i="1" s="1"/>
  <c r="H613" i="1" s="1"/>
  <c r="I613" i="1" l="1"/>
  <c r="N613" i="1" s="1"/>
  <c r="D614" i="1" s="1"/>
  <c r="H614" i="1" s="1"/>
  <c r="I614" i="1" l="1"/>
  <c r="N614" i="1" s="1"/>
  <c r="D615" i="1" s="1"/>
  <c r="H615" i="1" s="1"/>
  <c r="I615" i="1" l="1"/>
  <c r="N615" i="1" s="1"/>
  <c r="D616" i="1" s="1"/>
  <c r="H616" i="1" s="1"/>
  <c r="I616" i="1" l="1"/>
  <c r="N616" i="1" s="1"/>
  <c r="D617" i="1" s="1"/>
  <c r="H617" i="1" s="1"/>
  <c r="I617" i="1" l="1"/>
  <c r="N617" i="1" s="1"/>
  <c r="D618" i="1" s="1"/>
  <c r="H618" i="1" s="1"/>
  <c r="I618" i="1" l="1"/>
  <c r="N618" i="1" s="1"/>
  <c r="D619" i="1" s="1"/>
  <c r="H619" i="1" s="1"/>
  <c r="I619" i="1" l="1"/>
  <c r="N619" i="1" s="1"/>
  <c r="D620" i="1" s="1"/>
  <c r="H620" i="1" s="1"/>
  <c r="I620" i="1" l="1"/>
  <c r="N620" i="1" s="1"/>
  <c r="D621" i="1" s="1"/>
  <c r="H621" i="1" s="1"/>
  <c r="I621" i="1" l="1"/>
  <c r="N621" i="1" s="1"/>
  <c r="D622" i="1" s="1"/>
  <c r="H622" i="1" s="1"/>
  <c r="I622" i="1" l="1"/>
  <c r="N622" i="1" s="1"/>
  <c r="D623" i="1" s="1"/>
  <c r="H623" i="1" s="1"/>
  <c r="I623" i="1" l="1"/>
  <c r="N623" i="1" s="1"/>
  <c r="D624" i="1" s="1"/>
  <c r="H624" i="1" s="1"/>
  <c r="I624" i="1" l="1"/>
  <c r="N624" i="1" s="1"/>
  <c r="D625" i="1" s="1"/>
  <c r="H625" i="1" s="1"/>
  <c r="I625" i="1" l="1"/>
  <c r="N625" i="1" s="1"/>
  <c r="D626" i="1" s="1"/>
  <c r="H626" i="1" s="1"/>
  <c r="I626" i="1" l="1"/>
  <c r="N626" i="1" s="1"/>
  <c r="D627" i="1" s="1"/>
  <c r="H627" i="1" s="1"/>
  <c r="I627" i="1" l="1"/>
  <c r="N627" i="1" s="1"/>
  <c r="D628" i="1" s="1"/>
  <c r="H628" i="1" s="1"/>
  <c r="I628" i="1" l="1"/>
  <c r="N628" i="1" s="1"/>
  <c r="D629" i="1" s="1"/>
  <c r="H629" i="1" s="1"/>
  <c r="I629" i="1" l="1"/>
  <c r="N629" i="1" s="1"/>
  <c r="D630" i="1" s="1"/>
  <c r="H630" i="1" s="1"/>
  <c r="I630" i="1" l="1"/>
  <c r="N630" i="1" s="1"/>
  <c r="D631" i="1" s="1"/>
  <c r="H631" i="1" s="1"/>
  <c r="I631" i="1" l="1"/>
  <c r="N631" i="1" s="1"/>
  <c r="D632" i="1" s="1"/>
  <c r="H632" i="1" s="1"/>
  <c r="I632" i="1" l="1"/>
  <c r="N632" i="1" s="1"/>
  <c r="D633" i="1" s="1"/>
  <c r="H633" i="1" s="1"/>
  <c r="I633" i="1" l="1"/>
  <c r="N633" i="1" s="1"/>
  <c r="D634" i="1" s="1"/>
  <c r="H634" i="1" s="1"/>
  <c r="I634" i="1" l="1"/>
  <c r="N634" i="1" s="1"/>
  <c r="D635" i="1" s="1"/>
  <c r="H635" i="1" s="1"/>
  <c r="I635" i="1" l="1"/>
  <c r="N635" i="1" s="1"/>
  <c r="D636" i="1" s="1"/>
  <c r="H636" i="1" s="1"/>
  <c r="I636" i="1" l="1"/>
  <c r="N636" i="1" s="1"/>
  <c r="D637" i="1" s="1"/>
  <c r="H637" i="1" s="1"/>
  <c r="I637" i="1" l="1"/>
  <c r="N637" i="1" s="1"/>
  <c r="D638" i="1" s="1"/>
  <c r="H638" i="1" s="1"/>
  <c r="I638" i="1" l="1"/>
  <c r="N638" i="1" s="1"/>
  <c r="D639" i="1" s="1"/>
  <c r="H639" i="1" s="1"/>
  <c r="I639" i="1" l="1"/>
  <c r="N639" i="1" s="1"/>
  <c r="D640" i="1" s="1"/>
  <c r="H640" i="1" s="1"/>
  <c r="I640" i="1" l="1"/>
  <c r="N640" i="1" s="1"/>
  <c r="D641" i="1" s="1"/>
  <c r="H641" i="1" s="1"/>
  <c r="I641" i="1" l="1"/>
  <c r="N641" i="1" s="1"/>
  <c r="D642" i="1" s="1"/>
  <c r="H642" i="1" s="1"/>
  <c r="I642" i="1" l="1"/>
  <c r="N642" i="1" s="1"/>
  <c r="D643" i="1" s="1"/>
  <c r="H643" i="1" s="1"/>
  <c r="I643" i="1" l="1"/>
  <c r="N643" i="1" s="1"/>
  <c r="D644" i="1" s="1"/>
  <c r="H644" i="1" s="1"/>
  <c r="I644" i="1" l="1"/>
  <c r="N644" i="1" s="1"/>
  <c r="D645" i="1" s="1"/>
  <c r="H645" i="1" s="1"/>
  <c r="I645" i="1" l="1"/>
  <c r="N645" i="1" s="1"/>
  <c r="D646" i="1" s="1"/>
  <c r="H646" i="1" s="1"/>
  <c r="I646" i="1" l="1"/>
  <c r="N646" i="1" s="1"/>
  <c r="D647" i="1" s="1"/>
  <c r="H647" i="1" s="1"/>
  <c r="I647" i="1" l="1"/>
  <c r="N647" i="1" s="1"/>
  <c r="D648" i="1" s="1"/>
  <c r="H648" i="1" s="1"/>
  <c r="I648" i="1" l="1"/>
  <c r="N648" i="1" s="1"/>
  <c r="D649" i="1" s="1"/>
  <c r="H649" i="1" s="1"/>
  <c r="I649" i="1" l="1"/>
  <c r="N649" i="1" s="1"/>
  <c r="D650" i="1" s="1"/>
  <c r="H650" i="1" s="1"/>
  <c r="I650" i="1" l="1"/>
  <c r="N650" i="1" s="1"/>
  <c r="D651" i="1" s="1"/>
  <c r="H651" i="1" s="1"/>
  <c r="I651" i="1" l="1"/>
  <c r="N651" i="1" s="1"/>
  <c r="D652" i="1" s="1"/>
  <c r="H652" i="1" s="1"/>
  <c r="I652" i="1" l="1"/>
  <c r="N652" i="1" s="1"/>
  <c r="D653" i="1" s="1"/>
  <c r="H653" i="1" s="1"/>
  <c r="I653" i="1" l="1"/>
  <c r="N653" i="1" s="1"/>
  <c r="D654" i="1" s="1"/>
  <c r="H654" i="1" s="1"/>
  <c r="I654" i="1" l="1"/>
  <c r="N654" i="1" s="1"/>
  <c r="D655" i="1" s="1"/>
  <c r="H655" i="1" l="1"/>
  <c r="I655" i="1" s="1"/>
  <c r="N655" i="1" s="1"/>
  <c r="D656" i="1" s="1"/>
  <c r="H656" i="1" s="1"/>
  <c r="R40" i="1"/>
  <c r="I656" i="1" l="1"/>
  <c r="N656" i="1" s="1"/>
  <c r="D657" i="1" s="1"/>
  <c r="H657" i="1" s="1"/>
  <c r="I657" i="1" l="1"/>
  <c r="N657" i="1" s="1"/>
  <c r="D658" i="1" s="1"/>
  <c r="H658" i="1" s="1"/>
  <c r="I658" i="1" l="1"/>
  <c r="N658" i="1" s="1"/>
  <c r="D659" i="1" s="1"/>
  <c r="H659" i="1" s="1"/>
  <c r="I659" i="1" l="1"/>
  <c r="N659" i="1" s="1"/>
  <c r="D660" i="1" s="1"/>
  <c r="H660" i="1" s="1"/>
  <c r="I660" i="1" l="1"/>
  <c r="N660" i="1" s="1"/>
  <c r="D661" i="1" s="1"/>
  <c r="H661" i="1" s="1"/>
  <c r="I661" i="1" l="1"/>
  <c r="N661" i="1" s="1"/>
  <c r="D662" i="1" s="1"/>
  <c r="H662" i="1" s="1"/>
  <c r="I662" i="1" l="1"/>
  <c r="N662" i="1" s="1"/>
  <c r="D663" i="1" s="1"/>
  <c r="H663" i="1" s="1"/>
  <c r="I663" i="1" l="1"/>
  <c r="N663" i="1" s="1"/>
  <c r="D664" i="1" s="1"/>
  <c r="H664" i="1" s="1"/>
  <c r="I664" i="1" l="1"/>
  <c r="N664" i="1" s="1"/>
  <c r="D665" i="1" s="1"/>
  <c r="H665" i="1" s="1"/>
  <c r="I665" i="1" l="1"/>
  <c r="N665" i="1" s="1"/>
  <c r="D666" i="1" s="1"/>
  <c r="H666" i="1" s="1"/>
  <c r="I666" i="1" l="1"/>
  <c r="N666" i="1" s="1"/>
  <c r="D667" i="1" s="1"/>
  <c r="H667" i="1" s="1"/>
  <c r="I667" i="1" l="1"/>
  <c r="N667" i="1" s="1"/>
  <c r="D668" i="1" s="1"/>
  <c r="H668" i="1" s="1"/>
  <c r="I668" i="1" l="1"/>
  <c r="N668" i="1" s="1"/>
  <c r="D669" i="1" s="1"/>
  <c r="H669" i="1" s="1"/>
  <c r="I669" i="1" l="1"/>
  <c r="N669" i="1" s="1"/>
  <c r="D670" i="1" s="1"/>
  <c r="H670" i="1" s="1"/>
  <c r="I670" i="1" l="1"/>
  <c r="N670" i="1" s="1"/>
  <c r="D671" i="1" s="1"/>
  <c r="H671" i="1" s="1"/>
  <c r="I671" i="1" l="1"/>
  <c r="N671" i="1" s="1"/>
  <c r="D672" i="1" s="1"/>
  <c r="H672" i="1" s="1"/>
  <c r="I672" i="1" l="1"/>
  <c r="N672" i="1" s="1"/>
  <c r="D673" i="1" s="1"/>
  <c r="H673" i="1" s="1"/>
  <c r="I673" i="1" l="1"/>
  <c r="N673" i="1" s="1"/>
  <c r="D674" i="1" s="1"/>
  <c r="H674" i="1" s="1"/>
  <c r="I674" i="1" l="1"/>
  <c r="N674" i="1" s="1"/>
  <c r="D675" i="1" s="1"/>
  <c r="H675" i="1" s="1"/>
  <c r="I675" i="1" l="1"/>
  <c r="N675" i="1" s="1"/>
  <c r="D676" i="1" s="1"/>
  <c r="H676" i="1" s="1"/>
  <c r="I676" i="1" l="1"/>
  <c r="N676" i="1" s="1"/>
  <c r="D677" i="1" s="1"/>
  <c r="H677" i="1" s="1"/>
  <c r="I677" i="1" l="1"/>
  <c r="N677" i="1" s="1"/>
  <c r="D678" i="1" s="1"/>
  <c r="H678" i="1" s="1"/>
  <c r="I678" i="1" l="1"/>
  <c r="N678" i="1" s="1"/>
  <c r="D679" i="1" s="1"/>
  <c r="H679" i="1" s="1"/>
  <c r="I679" i="1" l="1"/>
  <c r="N679" i="1" s="1"/>
  <c r="D680" i="1" s="1"/>
  <c r="H680" i="1" s="1"/>
  <c r="I680" i="1" l="1"/>
  <c r="N680" i="1" s="1"/>
  <c r="D681" i="1" s="1"/>
  <c r="H681" i="1" s="1"/>
  <c r="I681" i="1" l="1"/>
  <c r="N681" i="1" s="1"/>
  <c r="D682" i="1" s="1"/>
  <c r="H682" i="1" s="1"/>
  <c r="I682" i="1" l="1"/>
  <c r="N682" i="1" s="1"/>
  <c r="D683" i="1" s="1"/>
  <c r="H683" i="1" s="1"/>
  <c r="I683" i="1" l="1"/>
  <c r="N683" i="1" s="1"/>
  <c r="D684" i="1" s="1"/>
  <c r="H684" i="1" s="1"/>
  <c r="I684" i="1" l="1"/>
  <c r="N684" i="1" s="1"/>
  <c r="D685" i="1" s="1"/>
  <c r="H685" i="1" s="1"/>
  <c r="I685" i="1" l="1"/>
  <c r="N685" i="1" s="1"/>
  <c r="D686" i="1" s="1"/>
  <c r="H686" i="1" s="1"/>
  <c r="I686" i="1" l="1"/>
  <c r="N686" i="1" s="1"/>
  <c r="D687" i="1" s="1"/>
  <c r="H687" i="1" s="1"/>
  <c r="I687" i="1" l="1"/>
  <c r="N687" i="1" s="1"/>
  <c r="D688" i="1" s="1"/>
  <c r="H688" i="1" s="1"/>
  <c r="I688" i="1" l="1"/>
  <c r="N688" i="1" s="1"/>
  <c r="D689" i="1" s="1"/>
  <c r="H689" i="1" s="1"/>
  <c r="I689" i="1" l="1"/>
  <c r="N689" i="1" s="1"/>
  <c r="D690" i="1" s="1"/>
  <c r="H690" i="1" s="1"/>
  <c r="I690" i="1" l="1"/>
  <c r="N690" i="1" s="1"/>
  <c r="D691" i="1" s="1"/>
  <c r="H691" i="1" s="1"/>
  <c r="I691" i="1" l="1"/>
  <c r="N691" i="1" s="1"/>
  <c r="D692" i="1" s="1"/>
  <c r="H692" i="1" s="1"/>
  <c r="I692" i="1" l="1"/>
  <c r="N692" i="1" s="1"/>
  <c r="D693" i="1" s="1"/>
  <c r="H693" i="1" s="1"/>
  <c r="I693" i="1" l="1"/>
  <c r="N693" i="1" s="1"/>
  <c r="D694" i="1" s="1"/>
  <c r="H694" i="1" s="1"/>
  <c r="I694" i="1" l="1"/>
  <c r="N694" i="1" s="1"/>
  <c r="D695" i="1" s="1"/>
  <c r="H695" i="1" s="1"/>
  <c r="I695" i="1" l="1"/>
  <c r="N695" i="1" s="1"/>
  <c r="D696" i="1" s="1"/>
  <c r="H696" i="1" s="1"/>
  <c r="I696" i="1" l="1"/>
  <c r="N696" i="1" s="1"/>
  <c r="D697" i="1" s="1"/>
  <c r="H697" i="1" s="1"/>
  <c r="I697" i="1" l="1"/>
  <c r="N697" i="1" s="1"/>
  <c r="D698" i="1" s="1"/>
  <c r="H698" i="1" s="1"/>
  <c r="I698" i="1" l="1"/>
  <c r="N698" i="1" s="1"/>
  <c r="D699" i="1" s="1"/>
  <c r="H699" i="1" s="1"/>
  <c r="I699" i="1" l="1"/>
  <c r="N699" i="1" s="1"/>
  <c r="D700" i="1" s="1"/>
  <c r="H700" i="1" s="1"/>
  <c r="I700" i="1" l="1"/>
  <c r="N700" i="1" s="1"/>
  <c r="D701" i="1" s="1"/>
  <c r="H701" i="1" s="1"/>
  <c r="I701" i="1" l="1"/>
  <c r="N701" i="1" s="1"/>
  <c r="D702" i="1" s="1"/>
  <c r="H702" i="1" s="1"/>
  <c r="I702" i="1" l="1"/>
  <c r="N702" i="1" s="1"/>
  <c r="D703" i="1" s="1"/>
  <c r="H703" i="1" s="1"/>
  <c r="I703" i="1" l="1"/>
  <c r="N703" i="1" s="1"/>
  <c r="D704" i="1" s="1"/>
  <c r="H704" i="1" s="1"/>
  <c r="I704" i="1" l="1"/>
  <c r="N704" i="1" s="1"/>
  <c r="D705" i="1" s="1"/>
  <c r="H705" i="1" s="1"/>
  <c r="I705" i="1" l="1"/>
  <c r="N705" i="1" s="1"/>
  <c r="D706" i="1" s="1"/>
  <c r="H706" i="1" s="1"/>
  <c r="I706" i="1" l="1"/>
  <c r="N706" i="1" s="1"/>
  <c r="D707" i="1" s="1"/>
  <c r="H707" i="1" s="1"/>
  <c r="I707" i="1" l="1"/>
  <c r="N707" i="1" s="1"/>
  <c r="D708" i="1" s="1"/>
  <c r="H708" i="1" s="1"/>
  <c r="I708" i="1" l="1"/>
  <c r="N708" i="1" s="1"/>
  <c r="D709" i="1" s="1"/>
  <c r="H709" i="1" s="1"/>
  <c r="I709" i="1" l="1"/>
  <c r="N709" i="1" s="1"/>
  <c r="D710" i="1" s="1"/>
  <c r="H710" i="1" s="1"/>
  <c r="I710" i="1" l="1"/>
  <c r="N710" i="1" s="1"/>
  <c r="D711" i="1" s="1"/>
  <c r="H711" i="1" s="1"/>
  <c r="I711" i="1" l="1"/>
  <c r="N711" i="1" s="1"/>
  <c r="D712" i="1" s="1"/>
  <c r="H712" i="1" s="1"/>
  <c r="I712" i="1" l="1"/>
  <c r="N712" i="1" s="1"/>
  <c r="D713" i="1" s="1"/>
  <c r="H713" i="1" s="1"/>
  <c r="I713" i="1" l="1"/>
  <c r="N713" i="1" s="1"/>
  <c r="D714" i="1" s="1"/>
  <c r="H714" i="1" s="1"/>
  <c r="I714" i="1" l="1"/>
  <c r="N714" i="1" s="1"/>
  <c r="D715" i="1" s="1"/>
  <c r="H715" i="1" l="1"/>
  <c r="R41" i="1"/>
  <c r="I715" i="1" l="1"/>
  <c r="N715" i="1" s="1"/>
  <c r="D716" i="1" s="1"/>
  <c r="H716" i="1" s="1"/>
  <c r="I716" i="1" l="1"/>
  <c r="N716" i="1" s="1"/>
  <c r="D717" i="1" s="1"/>
  <c r="H717" i="1" s="1"/>
  <c r="I717" i="1" l="1"/>
  <c r="N717" i="1" s="1"/>
  <c r="D718" i="1" s="1"/>
  <c r="H718" i="1" s="1"/>
  <c r="I718" i="1" l="1"/>
  <c r="N718" i="1" s="1"/>
  <c r="D719" i="1" s="1"/>
  <c r="H719" i="1" s="1"/>
  <c r="I719" i="1" l="1"/>
  <c r="N719" i="1" s="1"/>
  <c r="D720" i="1" s="1"/>
  <c r="H720" i="1" s="1"/>
  <c r="I720" i="1" l="1"/>
  <c r="N720" i="1" s="1"/>
  <c r="D721" i="1" s="1"/>
  <c r="H721" i="1" s="1"/>
  <c r="I721" i="1" l="1"/>
  <c r="N721" i="1" s="1"/>
  <c r="D722" i="1" s="1"/>
  <c r="H722" i="1" s="1"/>
  <c r="I722" i="1" l="1"/>
  <c r="N722" i="1" s="1"/>
  <c r="D723" i="1" s="1"/>
  <c r="H723" i="1" s="1"/>
  <c r="I723" i="1" l="1"/>
  <c r="N723" i="1" s="1"/>
  <c r="D724" i="1" s="1"/>
  <c r="H724" i="1" s="1"/>
  <c r="I724" i="1" l="1"/>
  <c r="N724" i="1" s="1"/>
  <c r="D725" i="1" s="1"/>
  <c r="H725" i="1" s="1"/>
  <c r="I725" i="1" l="1"/>
  <c r="N725" i="1" s="1"/>
  <c r="D726" i="1" s="1"/>
  <c r="H726" i="1" s="1"/>
  <c r="I726" i="1" l="1"/>
  <c r="N726" i="1" s="1"/>
  <c r="D727" i="1" s="1"/>
  <c r="H727" i="1" s="1"/>
  <c r="I727" i="1" l="1"/>
  <c r="N727" i="1" s="1"/>
  <c r="D728" i="1" s="1"/>
  <c r="H728" i="1" s="1"/>
  <c r="I728" i="1" l="1"/>
  <c r="N728" i="1" s="1"/>
  <c r="D729" i="1" s="1"/>
  <c r="H729" i="1" s="1"/>
  <c r="I729" i="1" l="1"/>
  <c r="N729" i="1" s="1"/>
  <c r="D730" i="1" s="1"/>
  <c r="H730" i="1" s="1"/>
  <c r="I730" i="1" l="1"/>
  <c r="N730" i="1" s="1"/>
  <c r="D731" i="1" s="1"/>
  <c r="H731" i="1" s="1"/>
  <c r="I731" i="1" l="1"/>
  <c r="N731" i="1" s="1"/>
  <c r="D732" i="1" s="1"/>
  <c r="H732" i="1" s="1"/>
  <c r="I732" i="1" l="1"/>
  <c r="N732" i="1" s="1"/>
  <c r="D733" i="1" s="1"/>
  <c r="H733" i="1" s="1"/>
  <c r="I733" i="1" l="1"/>
  <c r="N733" i="1" s="1"/>
  <c r="D734" i="1" s="1"/>
  <c r="H734" i="1" s="1"/>
  <c r="I734" i="1" l="1"/>
  <c r="N734" i="1" s="1"/>
  <c r="D735" i="1" s="1"/>
  <c r="H735" i="1" s="1"/>
  <c r="I735" i="1" l="1"/>
  <c r="N735" i="1" s="1"/>
  <c r="D736" i="1" s="1"/>
  <c r="H736" i="1" s="1"/>
  <c r="I736" i="1" l="1"/>
  <c r="N736" i="1" s="1"/>
  <c r="D737" i="1" s="1"/>
  <c r="H737" i="1" s="1"/>
  <c r="I737" i="1" l="1"/>
  <c r="N737" i="1" s="1"/>
  <c r="D738" i="1" s="1"/>
  <c r="H738" i="1" s="1"/>
  <c r="I738" i="1" l="1"/>
  <c r="N738" i="1" s="1"/>
  <c r="D739" i="1" s="1"/>
  <c r="H739" i="1" s="1"/>
  <c r="I739" i="1" l="1"/>
  <c r="N739" i="1" s="1"/>
  <c r="D740" i="1" s="1"/>
  <c r="H740" i="1" s="1"/>
  <c r="I740" i="1" l="1"/>
  <c r="N740" i="1" s="1"/>
  <c r="D741" i="1" s="1"/>
  <c r="H741" i="1" s="1"/>
  <c r="I741" i="1" l="1"/>
  <c r="N741" i="1" s="1"/>
  <c r="D742" i="1" s="1"/>
  <c r="H742" i="1" s="1"/>
  <c r="I742" i="1" l="1"/>
  <c r="N742" i="1" s="1"/>
  <c r="D743" i="1" s="1"/>
  <c r="H743" i="1" s="1"/>
  <c r="I743" i="1" l="1"/>
  <c r="N743" i="1" s="1"/>
  <c r="D744" i="1" s="1"/>
  <c r="H744" i="1" s="1"/>
  <c r="I744" i="1" l="1"/>
  <c r="N744" i="1" s="1"/>
  <c r="D745" i="1" s="1"/>
  <c r="H745" i="1" s="1"/>
  <c r="I745" i="1" l="1"/>
  <c r="N745" i="1" s="1"/>
  <c r="D746" i="1" s="1"/>
  <c r="H746" i="1" s="1"/>
  <c r="I746" i="1" l="1"/>
  <c r="N746" i="1" s="1"/>
  <c r="D747" i="1" s="1"/>
  <c r="H747" i="1" s="1"/>
  <c r="I747" i="1" l="1"/>
  <c r="N747" i="1" s="1"/>
  <c r="D748" i="1" s="1"/>
  <c r="H748" i="1" s="1"/>
  <c r="I748" i="1" l="1"/>
  <c r="N748" i="1" s="1"/>
  <c r="D749" i="1" s="1"/>
  <c r="H749" i="1" s="1"/>
  <c r="I749" i="1" l="1"/>
  <c r="N749" i="1" s="1"/>
  <c r="D750" i="1" s="1"/>
  <c r="H750" i="1" s="1"/>
  <c r="I750" i="1" l="1"/>
  <c r="N750" i="1" s="1"/>
  <c r="D751" i="1" s="1"/>
  <c r="H751" i="1" s="1"/>
  <c r="I751" i="1" l="1"/>
  <c r="N751" i="1" s="1"/>
  <c r="D752" i="1" s="1"/>
  <c r="H752" i="1" s="1"/>
  <c r="I752" i="1" l="1"/>
  <c r="N752" i="1" s="1"/>
  <c r="D753" i="1" s="1"/>
  <c r="H753" i="1" s="1"/>
  <c r="I753" i="1" l="1"/>
  <c r="N753" i="1" s="1"/>
  <c r="D754" i="1" s="1"/>
  <c r="H754" i="1" s="1"/>
  <c r="I754" i="1" l="1"/>
  <c r="N754" i="1" s="1"/>
  <c r="D755" i="1" s="1"/>
  <c r="H755" i="1" s="1"/>
  <c r="I755" i="1" l="1"/>
  <c r="N755" i="1" s="1"/>
  <c r="D756" i="1" s="1"/>
  <c r="H756" i="1" s="1"/>
  <c r="I756" i="1" l="1"/>
  <c r="N756" i="1" s="1"/>
  <c r="D757" i="1" s="1"/>
  <c r="H757" i="1" s="1"/>
  <c r="I757" i="1" l="1"/>
  <c r="N757" i="1" s="1"/>
  <c r="D758" i="1" s="1"/>
  <c r="H758" i="1" s="1"/>
  <c r="I758" i="1" l="1"/>
  <c r="N758" i="1" s="1"/>
  <c r="D759" i="1" s="1"/>
  <c r="H759" i="1" s="1"/>
  <c r="I759" i="1" l="1"/>
  <c r="N759" i="1" s="1"/>
  <c r="D760" i="1" s="1"/>
  <c r="H760" i="1" s="1"/>
  <c r="I760" i="1" l="1"/>
  <c r="N760" i="1" s="1"/>
  <c r="D761" i="1" s="1"/>
  <c r="H761" i="1" s="1"/>
  <c r="I761" i="1" l="1"/>
  <c r="N761" i="1" s="1"/>
  <c r="D762" i="1" s="1"/>
  <c r="H762" i="1" s="1"/>
  <c r="I762" i="1" l="1"/>
  <c r="N762" i="1" s="1"/>
  <c r="D763" i="1" s="1"/>
  <c r="H763" i="1" s="1"/>
  <c r="I763" i="1" l="1"/>
  <c r="N763" i="1" s="1"/>
  <c r="D764" i="1" s="1"/>
  <c r="H764" i="1" s="1"/>
  <c r="I764" i="1" l="1"/>
  <c r="N764" i="1" s="1"/>
  <c r="D765" i="1" s="1"/>
  <c r="H765" i="1" s="1"/>
  <c r="I765" i="1" l="1"/>
  <c r="N765" i="1" s="1"/>
  <c r="D766" i="1" s="1"/>
  <c r="H766" i="1" s="1"/>
  <c r="I766" i="1" l="1"/>
  <c r="N766" i="1" s="1"/>
  <c r="D767" i="1" s="1"/>
  <c r="H767" i="1" s="1"/>
  <c r="I767" i="1" l="1"/>
  <c r="N767" i="1" s="1"/>
  <c r="D768" i="1" s="1"/>
  <c r="H768" i="1" s="1"/>
  <c r="I768" i="1" l="1"/>
  <c r="N768" i="1" s="1"/>
  <c r="D769" i="1" s="1"/>
  <c r="H769" i="1" s="1"/>
  <c r="I769" i="1" l="1"/>
  <c r="N769" i="1" s="1"/>
  <c r="D770" i="1" s="1"/>
  <c r="H770" i="1" s="1"/>
  <c r="I770" i="1" l="1"/>
  <c r="N770" i="1" s="1"/>
  <c r="D771" i="1" s="1"/>
  <c r="H771" i="1" s="1"/>
  <c r="I771" i="1" l="1"/>
  <c r="N771" i="1" s="1"/>
  <c r="D772" i="1" s="1"/>
  <c r="H772" i="1" s="1"/>
  <c r="I772" i="1" l="1"/>
  <c r="N772" i="1" s="1"/>
  <c r="D773" i="1" s="1"/>
  <c r="H773" i="1" s="1"/>
  <c r="I773" i="1" l="1"/>
  <c r="N773" i="1" s="1"/>
  <c r="D774" i="1" s="1"/>
  <c r="H774" i="1" s="1"/>
  <c r="I774" i="1" l="1"/>
  <c r="N774" i="1" s="1"/>
  <c r="D775" i="1" s="1"/>
  <c r="H775" i="1" l="1"/>
  <c r="R42" i="1"/>
  <c r="I775" i="1" l="1"/>
  <c r="N775" i="1" s="1"/>
  <c r="D776" i="1" s="1"/>
  <c r="H776" i="1" s="1"/>
  <c r="I776" i="1" l="1"/>
  <c r="N776" i="1" s="1"/>
  <c r="D777" i="1" s="1"/>
  <c r="H777" i="1" s="1"/>
  <c r="I777" i="1" l="1"/>
  <c r="N777" i="1" s="1"/>
  <c r="D778" i="1" s="1"/>
  <c r="H778" i="1" s="1"/>
  <c r="I778" i="1" l="1"/>
  <c r="N778" i="1" s="1"/>
  <c r="D779" i="1" s="1"/>
  <c r="H779" i="1" s="1"/>
  <c r="I779" i="1" l="1"/>
  <c r="N779" i="1" s="1"/>
  <c r="D780" i="1" s="1"/>
  <c r="H780" i="1" s="1"/>
  <c r="I780" i="1" l="1"/>
  <c r="N780" i="1" s="1"/>
  <c r="D781" i="1" s="1"/>
  <c r="H781" i="1" s="1"/>
  <c r="I781" i="1" l="1"/>
  <c r="N781" i="1" s="1"/>
  <c r="D782" i="1" s="1"/>
  <c r="H782" i="1" s="1"/>
  <c r="I782" i="1" l="1"/>
  <c r="N782" i="1" s="1"/>
  <c r="D783" i="1" s="1"/>
  <c r="H783" i="1" s="1"/>
  <c r="I783" i="1" l="1"/>
  <c r="N783" i="1" s="1"/>
  <c r="D784" i="1" s="1"/>
  <c r="H784" i="1" s="1"/>
  <c r="I784" i="1" l="1"/>
  <c r="N784" i="1" s="1"/>
  <c r="D785" i="1" s="1"/>
  <c r="H785" i="1" s="1"/>
  <c r="I785" i="1" l="1"/>
  <c r="N785" i="1" s="1"/>
  <c r="D786" i="1" s="1"/>
  <c r="H786" i="1" s="1"/>
  <c r="I786" i="1" l="1"/>
  <c r="N786" i="1" s="1"/>
  <c r="D787" i="1" s="1"/>
  <c r="H787" i="1" s="1"/>
  <c r="I787" i="1" l="1"/>
  <c r="N787" i="1" s="1"/>
  <c r="D788" i="1" s="1"/>
  <c r="H788" i="1" s="1"/>
  <c r="I788" i="1" l="1"/>
  <c r="N788" i="1" s="1"/>
  <c r="D789" i="1" s="1"/>
  <c r="H789" i="1" s="1"/>
  <c r="I789" i="1" l="1"/>
  <c r="N789" i="1" s="1"/>
  <c r="D790" i="1" s="1"/>
  <c r="H790" i="1" s="1"/>
  <c r="I790" i="1" l="1"/>
  <c r="N790" i="1" s="1"/>
  <c r="D791" i="1" s="1"/>
  <c r="H791" i="1" s="1"/>
  <c r="I791" i="1" l="1"/>
  <c r="N791" i="1" s="1"/>
  <c r="D792" i="1" s="1"/>
  <c r="H792" i="1" s="1"/>
  <c r="I792" i="1" l="1"/>
  <c r="N792" i="1" s="1"/>
  <c r="D793" i="1" s="1"/>
  <c r="H793" i="1" s="1"/>
  <c r="I793" i="1" l="1"/>
  <c r="N793" i="1" s="1"/>
  <c r="D794" i="1" s="1"/>
  <c r="H794" i="1" s="1"/>
  <c r="I794" i="1" l="1"/>
  <c r="N794" i="1" s="1"/>
  <c r="D795" i="1" s="1"/>
  <c r="H795" i="1" s="1"/>
  <c r="I795" i="1" l="1"/>
  <c r="N795" i="1" s="1"/>
  <c r="D796" i="1" s="1"/>
  <c r="H796" i="1" s="1"/>
  <c r="I796" i="1" l="1"/>
  <c r="N796" i="1" s="1"/>
  <c r="D797" i="1" s="1"/>
  <c r="H797" i="1" s="1"/>
  <c r="I797" i="1" l="1"/>
  <c r="N797" i="1" s="1"/>
  <c r="D798" i="1" s="1"/>
  <c r="H798" i="1" s="1"/>
  <c r="I798" i="1" l="1"/>
  <c r="N798" i="1" s="1"/>
  <c r="D799" i="1" s="1"/>
  <c r="H799" i="1" s="1"/>
  <c r="I799" i="1" l="1"/>
  <c r="N799" i="1" s="1"/>
  <c r="D800" i="1" s="1"/>
  <c r="H800" i="1" s="1"/>
  <c r="I800" i="1" l="1"/>
  <c r="N800" i="1" s="1"/>
  <c r="D801" i="1" s="1"/>
  <c r="H801" i="1" s="1"/>
  <c r="I801" i="1" l="1"/>
  <c r="N801" i="1" s="1"/>
  <c r="D802" i="1" s="1"/>
  <c r="H802" i="1" s="1"/>
  <c r="I802" i="1" l="1"/>
  <c r="N802" i="1" s="1"/>
  <c r="D803" i="1" s="1"/>
  <c r="H803" i="1" s="1"/>
  <c r="I803" i="1" l="1"/>
  <c r="N803" i="1" s="1"/>
  <c r="D804" i="1" s="1"/>
  <c r="H804" i="1" s="1"/>
  <c r="I804" i="1" l="1"/>
  <c r="N804" i="1" s="1"/>
  <c r="D805" i="1" s="1"/>
  <c r="H805" i="1" s="1"/>
  <c r="I805" i="1" l="1"/>
  <c r="N805" i="1" s="1"/>
  <c r="D806" i="1" s="1"/>
  <c r="H806" i="1" s="1"/>
  <c r="I806" i="1" l="1"/>
  <c r="N806" i="1" s="1"/>
  <c r="D807" i="1" s="1"/>
  <c r="H807" i="1" s="1"/>
  <c r="I807" i="1" l="1"/>
  <c r="N807" i="1" s="1"/>
  <c r="D808" i="1" s="1"/>
  <c r="H808" i="1" s="1"/>
  <c r="I808" i="1" l="1"/>
  <c r="N808" i="1" s="1"/>
  <c r="D809" i="1" s="1"/>
  <c r="H809" i="1" s="1"/>
  <c r="I809" i="1" l="1"/>
  <c r="N809" i="1" s="1"/>
  <c r="D810" i="1" s="1"/>
  <c r="H810" i="1" s="1"/>
  <c r="I810" i="1" l="1"/>
  <c r="N810" i="1" s="1"/>
  <c r="D811" i="1" s="1"/>
  <c r="H811" i="1" s="1"/>
  <c r="I811" i="1" l="1"/>
  <c r="N811" i="1" s="1"/>
  <c r="D812" i="1" s="1"/>
  <c r="H812" i="1" s="1"/>
  <c r="I812" i="1" l="1"/>
  <c r="N812" i="1" s="1"/>
  <c r="D813" i="1" s="1"/>
  <c r="H813" i="1" s="1"/>
  <c r="I813" i="1" l="1"/>
  <c r="N813" i="1" s="1"/>
  <c r="D814" i="1" s="1"/>
  <c r="H814" i="1" s="1"/>
  <c r="I814" i="1" l="1"/>
  <c r="N814" i="1" s="1"/>
  <c r="D815" i="1" s="1"/>
  <c r="H815" i="1" s="1"/>
  <c r="I815" i="1" l="1"/>
  <c r="N815" i="1" s="1"/>
  <c r="D816" i="1" s="1"/>
  <c r="H816" i="1" s="1"/>
  <c r="I816" i="1" l="1"/>
  <c r="N816" i="1" s="1"/>
  <c r="D817" i="1" s="1"/>
  <c r="H817" i="1" s="1"/>
  <c r="I817" i="1" l="1"/>
  <c r="N817" i="1" s="1"/>
  <c r="D818" i="1" s="1"/>
  <c r="H818" i="1" s="1"/>
  <c r="I818" i="1" l="1"/>
  <c r="N818" i="1" s="1"/>
  <c r="D819" i="1" s="1"/>
  <c r="H819" i="1" s="1"/>
  <c r="I819" i="1" l="1"/>
  <c r="N819" i="1" s="1"/>
  <c r="D820" i="1" s="1"/>
  <c r="H820" i="1" s="1"/>
  <c r="I820" i="1" l="1"/>
  <c r="N820" i="1" s="1"/>
  <c r="D821" i="1" s="1"/>
  <c r="H821" i="1" s="1"/>
  <c r="I821" i="1" l="1"/>
  <c r="N821" i="1" s="1"/>
  <c r="D822" i="1" s="1"/>
  <c r="H822" i="1" s="1"/>
  <c r="I822" i="1" l="1"/>
  <c r="N822" i="1" s="1"/>
  <c r="D823" i="1" s="1"/>
  <c r="H823" i="1" s="1"/>
  <c r="I823" i="1" l="1"/>
  <c r="N823" i="1" s="1"/>
  <c r="D824" i="1" s="1"/>
  <c r="H824" i="1" s="1"/>
  <c r="I824" i="1" l="1"/>
  <c r="N824" i="1" s="1"/>
  <c r="D825" i="1" s="1"/>
  <c r="H825" i="1" s="1"/>
  <c r="I825" i="1" l="1"/>
  <c r="N825" i="1" s="1"/>
  <c r="D826" i="1" s="1"/>
  <c r="H826" i="1" s="1"/>
  <c r="I826" i="1" l="1"/>
  <c r="N826" i="1" s="1"/>
  <c r="D827" i="1" s="1"/>
  <c r="H827" i="1" s="1"/>
  <c r="I827" i="1" l="1"/>
  <c r="N827" i="1" s="1"/>
  <c r="D828" i="1" s="1"/>
  <c r="H828" i="1" s="1"/>
  <c r="I828" i="1" l="1"/>
  <c r="N828" i="1" s="1"/>
  <c r="D829" i="1" s="1"/>
  <c r="H829" i="1" s="1"/>
  <c r="I829" i="1" l="1"/>
  <c r="N829" i="1" s="1"/>
  <c r="D830" i="1" s="1"/>
  <c r="H830" i="1" s="1"/>
  <c r="I830" i="1" l="1"/>
  <c r="N830" i="1" s="1"/>
  <c r="D831" i="1" s="1"/>
  <c r="H831" i="1" s="1"/>
  <c r="I831" i="1" l="1"/>
  <c r="N831" i="1" s="1"/>
  <c r="D832" i="1" s="1"/>
  <c r="H832" i="1" s="1"/>
  <c r="I832" i="1" l="1"/>
  <c r="N832" i="1" s="1"/>
  <c r="D833" i="1" s="1"/>
  <c r="H833" i="1" s="1"/>
  <c r="I833" i="1" l="1"/>
  <c r="N833" i="1" s="1"/>
  <c r="D834" i="1" s="1"/>
  <c r="H834" i="1" s="1"/>
  <c r="I834" i="1" l="1"/>
  <c r="N834" i="1" s="1"/>
  <c r="D835" i="1" s="1"/>
  <c r="H835" i="1" l="1"/>
  <c r="R43" i="1"/>
  <c r="I835" i="1" l="1"/>
  <c r="N835" i="1" s="1"/>
  <c r="D836" i="1" s="1"/>
  <c r="H836" i="1" s="1"/>
  <c r="I836" i="1" l="1"/>
  <c r="N836" i="1" s="1"/>
  <c r="D837" i="1" s="1"/>
  <c r="H837" i="1" s="1"/>
  <c r="I837" i="1" l="1"/>
  <c r="N837" i="1" s="1"/>
  <c r="D838" i="1" s="1"/>
  <c r="H838" i="1" s="1"/>
  <c r="I838" i="1" l="1"/>
  <c r="N838" i="1" s="1"/>
  <c r="D839" i="1" s="1"/>
  <c r="H839" i="1" s="1"/>
  <c r="I839" i="1" l="1"/>
  <c r="N839" i="1" s="1"/>
  <c r="D840" i="1" s="1"/>
  <c r="H840" i="1" s="1"/>
  <c r="I840" i="1" l="1"/>
  <c r="N840" i="1" s="1"/>
  <c r="D841" i="1" s="1"/>
  <c r="H841" i="1" s="1"/>
  <c r="I841" i="1" l="1"/>
  <c r="N841" i="1" s="1"/>
  <c r="D842" i="1" s="1"/>
  <c r="H842" i="1" l="1"/>
  <c r="R28" i="1"/>
  <c r="R32" i="1"/>
  <c r="R29" i="1"/>
  <c r="R33" i="1"/>
  <c r="R30" i="1"/>
  <c r="R31" i="1"/>
  <c r="R34" i="1"/>
  <c r="R35" i="1"/>
  <c r="R36" i="1"/>
  <c r="R37" i="1"/>
  <c r="I842" i="1"/>
  <c r="N842" i="1" s="1"/>
</calcChain>
</file>

<file path=xl/sharedStrings.xml><?xml version="1.0" encoding="utf-8"?>
<sst xmlns="http://schemas.openxmlformats.org/spreadsheetml/2006/main" count="56" uniqueCount="49">
  <si>
    <t>Name</t>
  </si>
  <si>
    <t>Date of Birth</t>
  </si>
  <si>
    <t>Intended Retirement Date</t>
  </si>
  <si>
    <t>Irish Pension</t>
  </si>
  <si>
    <t>UK Pension</t>
  </si>
  <si>
    <t>Last Pension Statement Date</t>
  </si>
  <si>
    <t>Last Pension Value</t>
  </si>
  <si>
    <t>Estimated Growth Rate</t>
  </si>
  <si>
    <t>Desired Mthly Pension</t>
  </si>
  <si>
    <t>Seq.</t>
  </si>
  <si>
    <t xml:space="preserve">Month </t>
  </si>
  <si>
    <t>AVC</t>
  </si>
  <si>
    <t>Total Pension</t>
  </si>
  <si>
    <t>Growth</t>
  </si>
  <si>
    <t>Drawings</t>
  </si>
  <si>
    <t>Balance</t>
  </si>
  <si>
    <t>Pension Planner Monthly</t>
  </si>
  <si>
    <t>Starting</t>
  </si>
  <si>
    <t>Monthly AVC</t>
  </si>
  <si>
    <t>Mthly Employee Pension</t>
  </si>
  <si>
    <t>State Pension</t>
  </si>
  <si>
    <t>Other Income</t>
  </si>
  <si>
    <t>Other Mthly Income</t>
  </si>
  <si>
    <t>Unemployment Benefit</t>
  </si>
  <si>
    <t>Monthly Tax Rebate</t>
  </si>
  <si>
    <t>Age</t>
  </si>
  <si>
    <t>Benefits</t>
  </si>
  <si>
    <t xml:space="preserve">  *This will be shown on your payslip as Emplrs Pension</t>
  </si>
  <si>
    <t xml:space="preserve">  *This will be shown on your payslip as Empee Pension</t>
  </si>
  <si>
    <t xml:space="preserve">  *You can claim unemployment if you are under 66 when you retire</t>
  </si>
  <si>
    <t xml:space="preserve">  *You can claim a rebate of tax of €300 a month if you have paid more than €2,700 when you retire until Dec of that year</t>
  </si>
  <si>
    <t>Variable Details</t>
  </si>
  <si>
    <t>Work Pension</t>
  </si>
  <si>
    <t xml:space="preserve">  *Irish Contributory State Pension</t>
  </si>
  <si>
    <t xml:space="preserve">  *For example rent or Casual work</t>
  </si>
  <si>
    <t>** You will still be required to complete a tax return as tax may be due on your drawings **</t>
  </si>
  <si>
    <t xml:space="preserve">  *If you qualify for an English pension enter the value otherwise enter 0</t>
  </si>
  <si>
    <t>Mthly Employers Pension</t>
  </si>
  <si>
    <t>Total AVC's Added</t>
  </si>
  <si>
    <t>Once Off AVC</t>
  </si>
  <si>
    <t>Total Once Off AVC</t>
  </si>
  <si>
    <t>Date</t>
  </si>
  <si>
    <t>AVC Totals</t>
  </si>
  <si>
    <t>Pension Pot Value</t>
  </si>
  <si>
    <t xml:space="preserve">Compound Growth on </t>
  </si>
  <si>
    <t>Growth %</t>
  </si>
  <si>
    <t>Number of Years</t>
  </si>
  <si>
    <t>Value</t>
  </si>
  <si>
    <t>Jack Anory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</si>
</sst>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[$€-2]\ #,##0"/>
    <numFmt numFmtId="166" formatCode="0.0%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indent="2"/>
    </xf>
    <xf numFmtId="164" fontId="0" fillId="0" borderId="1" xfId="0" applyNumberFormat="1" applyBorder="1" applyAlignment="1">
      <alignment horizontal="left" indent="2"/>
    </xf>
    <xf numFmtId="165" fontId="0" fillId="0" borderId="1" xfId="0" applyNumberFormat="1" applyBorder="1" applyAlignment="1">
      <alignment horizontal="left" indent="2"/>
    </xf>
    <xf numFmtId="166" fontId="0" fillId="0" borderId="1" xfId="2" applyNumberFormat="1" applyFont="1" applyBorder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2" fillId="0" borderId="1" xfId="0" applyFont="1" applyFill="1" applyBorder="1" applyAlignment="1">
      <alignment horizontal="left" indent="2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 indent="2"/>
    </xf>
    <xf numFmtId="0" fontId="2" fillId="0" borderId="1" xfId="0" applyFont="1" applyBorder="1" applyAlignment="1">
      <alignment horizontal="left" wrapText="1" indent="3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wrapText="1" indent="3"/>
    </xf>
    <xf numFmtId="0" fontId="4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167" fontId="0" fillId="0" borderId="1" xfId="0" applyNumberFormat="1" applyBorder="1" applyAlignment="1">
      <alignment horizontal="center"/>
    </xf>
    <xf numFmtId="0" fontId="5" fillId="0" borderId="0" xfId="0" applyFont="1" applyFill="1" applyBorder="1" applyAlignment="1">
      <alignment horizontal="left" indent="2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9209-59C8-461D-983C-8E23848EEE50}">
  <dimension ref="A1:W842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5.5703125" customWidth="1"/>
    <col min="2" max="2" width="8.7109375" style="4" customWidth="1"/>
    <col min="3" max="3" width="11.140625" customWidth="1"/>
    <col min="4" max="4" width="13.42578125" customWidth="1"/>
    <col min="5" max="5" width="13.85546875" customWidth="1"/>
    <col min="6" max="7" width="13.85546875" style="17" customWidth="1"/>
    <col min="8" max="14" width="13.85546875" customWidth="1"/>
    <col min="16" max="16" width="29.42578125" bestFit="1" customWidth="1"/>
    <col min="17" max="23" width="22.140625" customWidth="1"/>
  </cols>
  <sheetData>
    <row r="1" spans="1:18" ht="18.75" x14ac:dyDescent="0.3">
      <c r="A1" s="2" t="s">
        <v>16</v>
      </c>
      <c r="B1" s="21"/>
      <c r="P1" s="1" t="s">
        <v>31</v>
      </c>
    </row>
    <row r="2" spans="1:18" ht="18.75" x14ac:dyDescent="0.3">
      <c r="A2" s="2"/>
      <c r="B2" s="21"/>
    </row>
    <row r="3" spans="1:18" ht="30" x14ac:dyDescent="0.25">
      <c r="A3" s="20" t="s">
        <v>9</v>
      </c>
      <c r="B3" s="22" t="s">
        <v>25</v>
      </c>
      <c r="C3" s="16" t="s">
        <v>10</v>
      </c>
      <c r="D3" s="16" t="s">
        <v>17</v>
      </c>
      <c r="E3" s="16" t="s">
        <v>32</v>
      </c>
      <c r="F3" s="18" t="s">
        <v>11</v>
      </c>
      <c r="G3" s="18" t="s">
        <v>39</v>
      </c>
      <c r="H3" s="16" t="s">
        <v>12</v>
      </c>
      <c r="I3" s="16" t="s">
        <v>13</v>
      </c>
      <c r="J3" s="16" t="s">
        <v>20</v>
      </c>
      <c r="K3" s="16" t="s">
        <v>26</v>
      </c>
      <c r="L3" s="16" t="s">
        <v>21</v>
      </c>
      <c r="M3" s="16" t="s">
        <v>14</v>
      </c>
      <c r="N3" s="16" t="s">
        <v>15</v>
      </c>
      <c r="P3" s="10" t="s">
        <v>0</v>
      </c>
      <c r="Q3" s="6" t="s">
        <v>48</v>
      </c>
    </row>
    <row r="4" spans="1:18" x14ac:dyDescent="0.25">
      <c r="A4" s="12">
        <v>1</v>
      </c>
      <c r="B4" s="23">
        <f t="shared" ref="B4:B67" si="0">YEARFRAC($Q$4,C4,1)</f>
        <v>55.110198494182065</v>
      </c>
      <c r="C4" s="13">
        <f>Q8</f>
        <v>45291</v>
      </c>
      <c r="D4" s="14">
        <f>Q9</f>
        <v>190000</v>
      </c>
      <c r="E4" s="15">
        <f>Q13+Q14</f>
        <v>195</v>
      </c>
      <c r="F4" s="15">
        <f>$Q$11</f>
        <v>300</v>
      </c>
      <c r="G4" s="15"/>
      <c r="H4" s="15">
        <f>D4+E4+F4+G4</f>
        <v>190495</v>
      </c>
      <c r="I4" s="15">
        <f t="shared" ref="I4:I67" si="1">H4*$Q$10/12</f>
        <v>476.23749999999995</v>
      </c>
      <c r="J4" s="15">
        <f t="shared" ref="J4:J67" si="2">IF(YEARFRAC($Q$4,C4,1)&gt;=66,($Q$6+$Q$7)*52/12,0)</f>
        <v>0</v>
      </c>
      <c r="K4" s="15">
        <f t="shared" ref="K4:K67" si="3">IF(IFERROR(DATEDIF($Q$5,C4,"m"),99)&lt;=8,$Q$16*52/12,0)+IF(IFERROR(DATEDIF($Q$5,C4,"m"),99)&lt;=8,IF(MONTH(C4)&lt;=12,IF(YEAR(C4)=YEAR($Q$5),$Q$17,0)))</f>
        <v>0</v>
      </c>
      <c r="L4" s="15">
        <f t="shared" ref="L4:L67" si="4">IF(C4&gt;$Q$5,$Q$15,0)</f>
        <v>0</v>
      </c>
      <c r="M4" s="15">
        <f t="shared" ref="M4:M67" si="5">IF($C4&gt;$Q$5,$Q$12,0)</f>
        <v>0</v>
      </c>
      <c r="N4" s="15">
        <f>H4+I4-M4+J4+L4+K4</f>
        <v>190971.23749999999</v>
      </c>
      <c r="P4" s="10" t="s">
        <v>1</v>
      </c>
      <c r="Q4" s="7">
        <v>25162</v>
      </c>
    </row>
    <row r="5" spans="1:18" x14ac:dyDescent="0.25">
      <c r="A5" s="12">
        <f>A4+1</f>
        <v>2</v>
      </c>
      <c r="B5" s="23">
        <f t="shared" si="0"/>
        <v>55.193083573487037</v>
      </c>
      <c r="C5" s="13">
        <f>EDATE(C4,1)</f>
        <v>45322</v>
      </c>
      <c r="D5" s="14">
        <f>N4</f>
        <v>190971.23749999999</v>
      </c>
      <c r="E5" s="15">
        <f t="shared" ref="E5:E68" si="6">IF($C5&lt;$Q$5,E4,0)</f>
        <v>195</v>
      </c>
      <c r="F5" s="15">
        <f t="shared" ref="F5:F68" si="7">IF($C5&lt;$Q$5,F4,0)</f>
        <v>300</v>
      </c>
      <c r="G5" s="15"/>
      <c r="H5" s="15">
        <f t="shared" ref="H5:H68" si="8">D5+E5+F5+G5</f>
        <v>191466.23749999999</v>
      </c>
      <c r="I5" s="15">
        <f t="shared" si="1"/>
        <v>478.66559374999997</v>
      </c>
      <c r="J5" s="15">
        <f t="shared" si="2"/>
        <v>0</v>
      </c>
      <c r="K5" s="15">
        <f t="shared" si="3"/>
        <v>0</v>
      </c>
      <c r="L5" s="15">
        <f t="shared" si="4"/>
        <v>0</v>
      </c>
      <c r="M5" s="15">
        <f t="shared" si="5"/>
        <v>0</v>
      </c>
      <c r="N5" s="15">
        <f t="shared" ref="N5:N68" si="9">H5+I5-M5+J5+L5+K5</f>
        <v>191944.90309374998</v>
      </c>
      <c r="P5" s="10" t="s">
        <v>2</v>
      </c>
      <c r="Q5" s="7">
        <v>48308</v>
      </c>
    </row>
    <row r="6" spans="1:18" x14ac:dyDescent="0.25">
      <c r="A6" s="12">
        <f t="shared" ref="A6:A21" si="10">A5+1</f>
        <v>3</v>
      </c>
      <c r="B6" s="23">
        <f t="shared" si="0"/>
        <v>55.272478386167151</v>
      </c>
      <c r="C6" s="13">
        <f t="shared" ref="C6:C21" si="11">EDATE(C5,1)</f>
        <v>45351</v>
      </c>
      <c r="D6" s="14">
        <f t="shared" ref="D6:D21" si="12">N5</f>
        <v>191944.90309374998</v>
      </c>
      <c r="E6" s="15">
        <f t="shared" si="6"/>
        <v>195</v>
      </c>
      <c r="F6" s="15">
        <f t="shared" si="7"/>
        <v>300</v>
      </c>
      <c r="G6" s="15"/>
      <c r="H6" s="15">
        <f t="shared" si="8"/>
        <v>192439.90309374998</v>
      </c>
      <c r="I6" s="15">
        <f t="shared" si="1"/>
        <v>481.09975773437492</v>
      </c>
      <c r="J6" s="15">
        <f t="shared" si="2"/>
        <v>0</v>
      </c>
      <c r="K6" s="15">
        <f t="shared" si="3"/>
        <v>0</v>
      </c>
      <c r="L6" s="15">
        <f t="shared" si="4"/>
        <v>0</v>
      </c>
      <c r="M6" s="15">
        <f t="shared" si="5"/>
        <v>0</v>
      </c>
      <c r="N6" s="15">
        <f t="shared" si="9"/>
        <v>192921.00285148434</v>
      </c>
      <c r="P6" s="10" t="s">
        <v>3</v>
      </c>
      <c r="Q6" s="8">
        <v>266</v>
      </c>
      <c r="R6" t="s">
        <v>33</v>
      </c>
    </row>
    <row r="7" spans="1:18" x14ac:dyDescent="0.25">
      <c r="A7" s="12">
        <f t="shared" si="10"/>
        <v>4</v>
      </c>
      <c r="B7" s="23">
        <f t="shared" si="0"/>
        <v>55.351873198847265</v>
      </c>
      <c r="C7" s="13">
        <f t="shared" si="11"/>
        <v>45380</v>
      </c>
      <c r="D7" s="14">
        <f t="shared" si="12"/>
        <v>192921.00285148434</v>
      </c>
      <c r="E7" s="15">
        <f t="shared" si="6"/>
        <v>195</v>
      </c>
      <c r="F7" s="15">
        <f t="shared" si="7"/>
        <v>300</v>
      </c>
      <c r="G7" s="15"/>
      <c r="H7" s="15">
        <f t="shared" si="8"/>
        <v>193416.00285148434</v>
      </c>
      <c r="I7" s="15">
        <f t="shared" si="1"/>
        <v>483.54000712871084</v>
      </c>
      <c r="J7" s="15">
        <f t="shared" si="2"/>
        <v>0</v>
      </c>
      <c r="K7" s="15">
        <f t="shared" si="3"/>
        <v>0</v>
      </c>
      <c r="L7" s="15">
        <f t="shared" si="4"/>
        <v>0</v>
      </c>
      <c r="M7" s="15">
        <f t="shared" si="5"/>
        <v>0</v>
      </c>
      <c r="N7" s="15">
        <f t="shared" si="9"/>
        <v>193899.54285861304</v>
      </c>
      <c r="P7" s="10" t="s">
        <v>4</v>
      </c>
      <c r="Q7" s="8">
        <v>240</v>
      </c>
      <c r="R7" t="s">
        <v>36</v>
      </c>
    </row>
    <row r="8" spans="1:18" x14ac:dyDescent="0.25">
      <c r="A8" s="12">
        <f t="shared" si="10"/>
        <v>5</v>
      </c>
      <c r="B8" s="23">
        <f t="shared" si="0"/>
        <v>55.436743515850146</v>
      </c>
      <c r="C8" s="13">
        <f t="shared" si="11"/>
        <v>45411</v>
      </c>
      <c r="D8" s="14">
        <f t="shared" si="12"/>
        <v>193899.54285861304</v>
      </c>
      <c r="E8" s="15">
        <f t="shared" si="6"/>
        <v>195</v>
      </c>
      <c r="F8" s="15">
        <f t="shared" si="7"/>
        <v>300</v>
      </c>
      <c r="G8" s="15"/>
      <c r="H8" s="15">
        <f t="shared" si="8"/>
        <v>194394.54285861304</v>
      </c>
      <c r="I8" s="15">
        <f t="shared" si="1"/>
        <v>485.98635714653255</v>
      </c>
      <c r="J8" s="15">
        <f t="shared" si="2"/>
        <v>0</v>
      </c>
      <c r="K8" s="15">
        <f t="shared" si="3"/>
        <v>0</v>
      </c>
      <c r="L8" s="15">
        <f t="shared" si="4"/>
        <v>0</v>
      </c>
      <c r="M8" s="15">
        <f t="shared" si="5"/>
        <v>0</v>
      </c>
      <c r="N8" s="15">
        <f t="shared" si="9"/>
        <v>194880.52921575957</v>
      </c>
      <c r="P8" s="11" t="s">
        <v>5</v>
      </c>
      <c r="Q8" s="7">
        <v>45291</v>
      </c>
    </row>
    <row r="9" spans="1:18" x14ac:dyDescent="0.25">
      <c r="A9" s="12">
        <f t="shared" si="10"/>
        <v>6</v>
      </c>
      <c r="B9" s="23">
        <f t="shared" si="0"/>
        <v>55.518876080691648</v>
      </c>
      <c r="C9" s="13">
        <f t="shared" si="11"/>
        <v>45441</v>
      </c>
      <c r="D9" s="14">
        <f t="shared" si="12"/>
        <v>194880.52921575957</v>
      </c>
      <c r="E9" s="15">
        <f t="shared" si="6"/>
        <v>195</v>
      </c>
      <c r="F9" s="15">
        <f t="shared" si="7"/>
        <v>300</v>
      </c>
      <c r="G9" s="15"/>
      <c r="H9" s="15">
        <f t="shared" si="8"/>
        <v>195375.52921575957</v>
      </c>
      <c r="I9" s="15">
        <f t="shared" si="1"/>
        <v>488.43882303939887</v>
      </c>
      <c r="J9" s="15">
        <f t="shared" si="2"/>
        <v>0</v>
      </c>
      <c r="K9" s="15">
        <f t="shared" si="3"/>
        <v>0</v>
      </c>
      <c r="L9" s="15">
        <f t="shared" si="4"/>
        <v>0</v>
      </c>
      <c r="M9" s="15">
        <f t="shared" si="5"/>
        <v>0</v>
      </c>
      <c r="N9" s="15">
        <f t="shared" si="9"/>
        <v>195863.96803879898</v>
      </c>
      <c r="P9" s="11" t="s">
        <v>6</v>
      </c>
      <c r="Q9" s="8">
        <v>190000</v>
      </c>
    </row>
    <row r="10" spans="1:18" x14ac:dyDescent="0.25">
      <c r="A10" s="12">
        <f t="shared" si="10"/>
        <v>7</v>
      </c>
      <c r="B10" s="23">
        <f t="shared" si="0"/>
        <v>55.603746397694529</v>
      </c>
      <c r="C10" s="13">
        <f t="shared" si="11"/>
        <v>45472</v>
      </c>
      <c r="D10" s="14">
        <f t="shared" si="12"/>
        <v>195863.96803879898</v>
      </c>
      <c r="E10" s="15">
        <f t="shared" si="6"/>
        <v>195</v>
      </c>
      <c r="F10" s="15">
        <f t="shared" si="7"/>
        <v>300</v>
      </c>
      <c r="G10" s="15"/>
      <c r="H10" s="15">
        <f t="shared" si="8"/>
        <v>196358.96803879898</v>
      </c>
      <c r="I10" s="15">
        <f t="shared" si="1"/>
        <v>490.89742009699739</v>
      </c>
      <c r="J10" s="15">
        <f t="shared" si="2"/>
        <v>0</v>
      </c>
      <c r="K10" s="15">
        <f t="shared" si="3"/>
        <v>0</v>
      </c>
      <c r="L10" s="15">
        <f t="shared" si="4"/>
        <v>0</v>
      </c>
      <c r="M10" s="15">
        <f t="shared" si="5"/>
        <v>0</v>
      </c>
      <c r="N10" s="15">
        <f t="shared" si="9"/>
        <v>196849.86545889598</v>
      </c>
      <c r="P10" s="11" t="s">
        <v>7</v>
      </c>
      <c r="Q10" s="9">
        <v>0.03</v>
      </c>
    </row>
    <row r="11" spans="1:18" x14ac:dyDescent="0.25">
      <c r="A11" s="12">
        <f t="shared" si="10"/>
        <v>8</v>
      </c>
      <c r="B11" s="23">
        <f t="shared" si="0"/>
        <v>55.685878962536023</v>
      </c>
      <c r="C11" s="13">
        <f t="shared" si="11"/>
        <v>45502</v>
      </c>
      <c r="D11" s="14">
        <f t="shared" si="12"/>
        <v>196849.86545889598</v>
      </c>
      <c r="E11" s="15">
        <f t="shared" si="6"/>
        <v>195</v>
      </c>
      <c r="F11" s="15">
        <f t="shared" si="7"/>
        <v>300</v>
      </c>
      <c r="G11" s="15"/>
      <c r="H11" s="15">
        <f t="shared" si="8"/>
        <v>197344.86545889598</v>
      </c>
      <c r="I11" s="15">
        <f t="shared" si="1"/>
        <v>493.36216364723992</v>
      </c>
      <c r="J11" s="15">
        <f t="shared" si="2"/>
        <v>0</v>
      </c>
      <c r="K11" s="15">
        <f t="shared" si="3"/>
        <v>0</v>
      </c>
      <c r="L11" s="15">
        <f t="shared" si="4"/>
        <v>0</v>
      </c>
      <c r="M11" s="15">
        <f t="shared" si="5"/>
        <v>0</v>
      </c>
      <c r="N11" s="15">
        <f t="shared" si="9"/>
        <v>197838.22762254323</v>
      </c>
      <c r="P11" s="11" t="s">
        <v>18</v>
      </c>
      <c r="Q11" s="8">
        <v>300</v>
      </c>
    </row>
    <row r="12" spans="1:18" x14ac:dyDescent="0.25">
      <c r="A12" s="12">
        <f t="shared" si="10"/>
        <v>9</v>
      </c>
      <c r="B12" s="23">
        <f t="shared" si="0"/>
        <v>55.770749279538911</v>
      </c>
      <c r="C12" s="13">
        <f t="shared" si="11"/>
        <v>45533</v>
      </c>
      <c r="D12" s="14">
        <f t="shared" si="12"/>
        <v>197838.22762254323</v>
      </c>
      <c r="E12" s="15">
        <f t="shared" si="6"/>
        <v>195</v>
      </c>
      <c r="F12" s="15">
        <f t="shared" si="7"/>
        <v>300</v>
      </c>
      <c r="G12" s="15"/>
      <c r="H12" s="15">
        <f t="shared" si="8"/>
        <v>198333.22762254323</v>
      </c>
      <c r="I12" s="15">
        <f t="shared" si="1"/>
        <v>495.83306905635806</v>
      </c>
      <c r="J12" s="15">
        <f t="shared" si="2"/>
        <v>0</v>
      </c>
      <c r="K12" s="15">
        <f t="shared" si="3"/>
        <v>0</v>
      </c>
      <c r="L12" s="15">
        <f t="shared" si="4"/>
        <v>0</v>
      </c>
      <c r="M12" s="15">
        <f t="shared" si="5"/>
        <v>0</v>
      </c>
      <c r="N12" s="15">
        <f t="shared" si="9"/>
        <v>198829.06069159959</v>
      </c>
      <c r="P12" s="11" t="s">
        <v>8</v>
      </c>
      <c r="Q12" s="8">
        <v>4000</v>
      </c>
    </row>
    <row r="13" spans="1:18" x14ac:dyDescent="0.25">
      <c r="A13" s="12">
        <f t="shared" si="10"/>
        <v>10</v>
      </c>
      <c r="B13" s="23">
        <f t="shared" si="0"/>
        <v>55.855619596541793</v>
      </c>
      <c r="C13" s="13">
        <f t="shared" si="11"/>
        <v>45564</v>
      </c>
      <c r="D13" s="14">
        <f t="shared" si="12"/>
        <v>198829.06069159959</v>
      </c>
      <c r="E13" s="15">
        <f t="shared" si="6"/>
        <v>195</v>
      </c>
      <c r="F13" s="15">
        <f t="shared" si="7"/>
        <v>300</v>
      </c>
      <c r="G13" s="15"/>
      <c r="H13" s="15">
        <f t="shared" si="8"/>
        <v>199324.06069159959</v>
      </c>
      <c r="I13" s="15">
        <f t="shared" si="1"/>
        <v>498.31015172899896</v>
      </c>
      <c r="J13" s="15">
        <f t="shared" si="2"/>
        <v>0</v>
      </c>
      <c r="K13" s="15">
        <f t="shared" si="3"/>
        <v>0</v>
      </c>
      <c r="L13" s="15">
        <f t="shared" si="4"/>
        <v>0</v>
      </c>
      <c r="M13" s="15">
        <f t="shared" si="5"/>
        <v>0</v>
      </c>
      <c r="N13" s="15">
        <f t="shared" si="9"/>
        <v>199822.37084332859</v>
      </c>
      <c r="P13" s="11" t="s">
        <v>37</v>
      </c>
      <c r="Q13" s="8">
        <v>75</v>
      </c>
      <c r="R13" s="19" t="s">
        <v>27</v>
      </c>
    </row>
    <row r="14" spans="1:18" x14ac:dyDescent="0.25">
      <c r="A14" s="12">
        <f t="shared" si="10"/>
        <v>11</v>
      </c>
      <c r="B14" s="23">
        <f t="shared" si="0"/>
        <v>55.937752161383287</v>
      </c>
      <c r="C14" s="13">
        <f t="shared" si="11"/>
        <v>45594</v>
      </c>
      <c r="D14" s="14">
        <f t="shared" si="12"/>
        <v>199822.37084332859</v>
      </c>
      <c r="E14" s="15">
        <f t="shared" si="6"/>
        <v>195</v>
      </c>
      <c r="F14" s="15">
        <f t="shared" si="7"/>
        <v>300</v>
      </c>
      <c r="G14" s="15"/>
      <c r="H14" s="15">
        <f t="shared" si="8"/>
        <v>200317.37084332859</v>
      </c>
      <c r="I14" s="15">
        <f t="shared" si="1"/>
        <v>500.79342710832151</v>
      </c>
      <c r="J14" s="15">
        <f t="shared" si="2"/>
        <v>0</v>
      </c>
      <c r="K14" s="15">
        <f t="shared" si="3"/>
        <v>0</v>
      </c>
      <c r="L14" s="15">
        <f t="shared" si="4"/>
        <v>0</v>
      </c>
      <c r="M14" s="15">
        <f t="shared" si="5"/>
        <v>0</v>
      </c>
      <c r="N14" s="15">
        <f t="shared" si="9"/>
        <v>200818.16427043692</v>
      </c>
      <c r="P14" s="11" t="s">
        <v>19</v>
      </c>
      <c r="Q14" s="8">
        <v>120</v>
      </c>
      <c r="R14" s="19" t="s">
        <v>28</v>
      </c>
    </row>
    <row r="15" spans="1:18" x14ac:dyDescent="0.25">
      <c r="A15" s="12">
        <f t="shared" si="10"/>
        <v>12</v>
      </c>
      <c r="B15" s="23">
        <f t="shared" si="0"/>
        <v>56.022622478386168</v>
      </c>
      <c r="C15" s="13">
        <f t="shared" si="11"/>
        <v>45625</v>
      </c>
      <c r="D15" s="14">
        <f t="shared" si="12"/>
        <v>200818.16427043692</v>
      </c>
      <c r="E15" s="15">
        <f t="shared" si="6"/>
        <v>195</v>
      </c>
      <c r="F15" s="15">
        <f t="shared" si="7"/>
        <v>300</v>
      </c>
      <c r="G15" s="15"/>
      <c r="H15" s="15">
        <f t="shared" si="8"/>
        <v>201313.16427043692</v>
      </c>
      <c r="I15" s="15">
        <f t="shared" si="1"/>
        <v>503.28291067609229</v>
      </c>
      <c r="J15" s="15">
        <f t="shared" si="2"/>
        <v>0</v>
      </c>
      <c r="K15" s="15">
        <f t="shared" si="3"/>
        <v>0</v>
      </c>
      <c r="L15" s="15">
        <f t="shared" si="4"/>
        <v>0</v>
      </c>
      <c r="M15" s="15">
        <f t="shared" si="5"/>
        <v>0</v>
      </c>
      <c r="N15" s="15">
        <f t="shared" si="9"/>
        <v>201816.44718111301</v>
      </c>
      <c r="P15" s="11" t="s">
        <v>22</v>
      </c>
      <c r="Q15" s="8">
        <v>500</v>
      </c>
      <c r="R15" s="19" t="s">
        <v>34</v>
      </c>
    </row>
    <row r="16" spans="1:18" x14ac:dyDescent="0.25">
      <c r="A16" s="12">
        <f t="shared" si="10"/>
        <v>13</v>
      </c>
      <c r="B16" s="23">
        <f t="shared" si="0"/>
        <v>56.104755043227669</v>
      </c>
      <c r="C16" s="13">
        <f t="shared" si="11"/>
        <v>45655</v>
      </c>
      <c r="D16" s="14">
        <f t="shared" si="12"/>
        <v>201816.44718111301</v>
      </c>
      <c r="E16" s="15">
        <f t="shared" si="6"/>
        <v>195</v>
      </c>
      <c r="F16" s="15">
        <f t="shared" si="7"/>
        <v>300</v>
      </c>
      <c r="G16" s="15"/>
      <c r="H16" s="15">
        <f t="shared" si="8"/>
        <v>202311.44718111301</v>
      </c>
      <c r="I16" s="15">
        <f t="shared" si="1"/>
        <v>505.7786179527825</v>
      </c>
      <c r="J16" s="15">
        <f t="shared" si="2"/>
        <v>0</v>
      </c>
      <c r="K16" s="15">
        <f t="shared" si="3"/>
        <v>0</v>
      </c>
      <c r="L16" s="15">
        <f t="shared" si="4"/>
        <v>0</v>
      </c>
      <c r="M16" s="15">
        <f t="shared" si="5"/>
        <v>0</v>
      </c>
      <c r="N16" s="15">
        <f t="shared" si="9"/>
        <v>202817.22579906578</v>
      </c>
      <c r="P16" s="11" t="s">
        <v>23</v>
      </c>
      <c r="Q16" s="8">
        <v>232</v>
      </c>
      <c r="R16" s="19" t="s">
        <v>29</v>
      </c>
    </row>
    <row r="17" spans="1:18" x14ac:dyDescent="0.25">
      <c r="A17" s="12">
        <f t="shared" si="10"/>
        <v>14</v>
      </c>
      <c r="B17" s="23">
        <f t="shared" si="0"/>
        <v>56.190323341987252</v>
      </c>
      <c r="C17" s="13">
        <f t="shared" si="11"/>
        <v>45686</v>
      </c>
      <c r="D17" s="14">
        <f t="shared" si="12"/>
        <v>202817.22579906578</v>
      </c>
      <c r="E17" s="15">
        <f t="shared" si="6"/>
        <v>195</v>
      </c>
      <c r="F17" s="15">
        <f t="shared" si="7"/>
        <v>300</v>
      </c>
      <c r="G17" s="15"/>
      <c r="H17" s="15">
        <f t="shared" si="8"/>
        <v>203312.22579906578</v>
      </c>
      <c r="I17" s="15">
        <f t="shared" si="1"/>
        <v>508.28056449766444</v>
      </c>
      <c r="J17" s="15">
        <f t="shared" si="2"/>
        <v>0</v>
      </c>
      <c r="K17" s="15">
        <f t="shared" si="3"/>
        <v>0</v>
      </c>
      <c r="L17" s="15">
        <f t="shared" si="4"/>
        <v>0</v>
      </c>
      <c r="M17" s="15">
        <f t="shared" si="5"/>
        <v>0</v>
      </c>
      <c r="N17" s="15">
        <f t="shared" si="9"/>
        <v>203820.50636356344</v>
      </c>
      <c r="P17" s="11" t="s">
        <v>24</v>
      </c>
      <c r="Q17" s="8">
        <v>300</v>
      </c>
      <c r="R17" s="19" t="s">
        <v>30</v>
      </c>
    </row>
    <row r="18" spans="1:18" x14ac:dyDescent="0.25">
      <c r="A18" s="12">
        <f t="shared" si="10"/>
        <v>15</v>
      </c>
      <c r="B18" s="23">
        <f t="shared" si="0"/>
        <v>56.27245692707104</v>
      </c>
      <c r="C18" s="13">
        <f t="shared" si="11"/>
        <v>45716</v>
      </c>
      <c r="D18" s="14">
        <f t="shared" si="12"/>
        <v>203820.50636356344</v>
      </c>
      <c r="E18" s="15">
        <f t="shared" si="6"/>
        <v>195</v>
      </c>
      <c r="F18" s="15">
        <f t="shared" si="7"/>
        <v>300</v>
      </c>
      <c r="G18" s="15"/>
      <c r="H18" s="15">
        <f t="shared" si="8"/>
        <v>204315.50636356344</v>
      </c>
      <c r="I18" s="15">
        <f t="shared" si="1"/>
        <v>510.7887659089086</v>
      </c>
      <c r="J18" s="15">
        <f t="shared" si="2"/>
        <v>0</v>
      </c>
      <c r="K18" s="15">
        <f t="shared" si="3"/>
        <v>0</v>
      </c>
      <c r="L18" s="15">
        <f t="shared" si="4"/>
        <v>0</v>
      </c>
      <c r="M18" s="15">
        <f t="shared" si="5"/>
        <v>0</v>
      </c>
      <c r="N18" s="15">
        <f t="shared" si="9"/>
        <v>204826.29512947236</v>
      </c>
    </row>
    <row r="19" spans="1:18" x14ac:dyDescent="0.25">
      <c r="A19" s="12">
        <f t="shared" si="10"/>
        <v>16</v>
      </c>
      <c r="B19" s="23">
        <f t="shared" si="0"/>
        <v>56.349114939815905</v>
      </c>
      <c r="C19" s="13">
        <f t="shared" si="11"/>
        <v>45744</v>
      </c>
      <c r="D19" s="14">
        <f t="shared" si="12"/>
        <v>204826.29512947236</v>
      </c>
      <c r="E19" s="15">
        <f t="shared" si="6"/>
        <v>195</v>
      </c>
      <c r="F19" s="15">
        <f t="shared" si="7"/>
        <v>300</v>
      </c>
      <c r="G19" s="15"/>
      <c r="H19" s="15">
        <f t="shared" si="8"/>
        <v>205321.29512947236</v>
      </c>
      <c r="I19" s="15">
        <f t="shared" si="1"/>
        <v>513.30323782368089</v>
      </c>
      <c r="J19" s="15">
        <f t="shared" si="2"/>
        <v>0</v>
      </c>
      <c r="K19" s="15">
        <f t="shared" si="3"/>
        <v>0</v>
      </c>
      <c r="L19" s="15">
        <f t="shared" si="4"/>
        <v>0</v>
      </c>
      <c r="M19" s="15">
        <f t="shared" si="5"/>
        <v>0</v>
      </c>
      <c r="N19" s="15">
        <f t="shared" si="9"/>
        <v>205834.59836729604</v>
      </c>
    </row>
    <row r="20" spans="1:18" x14ac:dyDescent="0.25">
      <c r="A20" s="12">
        <f t="shared" si="10"/>
        <v>17</v>
      </c>
      <c r="B20" s="23">
        <f t="shared" si="0"/>
        <v>56.433986311069155</v>
      </c>
      <c r="C20" s="13">
        <f t="shared" si="11"/>
        <v>45775</v>
      </c>
      <c r="D20" s="14">
        <f t="shared" si="12"/>
        <v>205834.59836729604</v>
      </c>
      <c r="E20" s="15">
        <f t="shared" si="6"/>
        <v>195</v>
      </c>
      <c r="F20" s="15">
        <f t="shared" si="7"/>
        <v>300</v>
      </c>
      <c r="G20" s="15"/>
      <c r="H20" s="15">
        <f t="shared" si="8"/>
        <v>206329.59836729604</v>
      </c>
      <c r="I20" s="15">
        <f t="shared" si="1"/>
        <v>515.82399591824003</v>
      </c>
      <c r="J20" s="15">
        <f t="shared" si="2"/>
        <v>0</v>
      </c>
      <c r="K20" s="15">
        <f t="shared" si="3"/>
        <v>0</v>
      </c>
      <c r="L20" s="15">
        <f t="shared" si="4"/>
        <v>0</v>
      </c>
      <c r="M20" s="15">
        <f t="shared" si="5"/>
        <v>0</v>
      </c>
      <c r="N20" s="15">
        <f t="shared" si="9"/>
        <v>206845.42236321428</v>
      </c>
      <c r="P20" s="24" t="s">
        <v>35</v>
      </c>
    </row>
    <row r="21" spans="1:18" x14ac:dyDescent="0.25">
      <c r="A21" s="12">
        <f t="shared" si="10"/>
        <v>18</v>
      </c>
      <c r="B21" s="23">
        <f t="shared" si="0"/>
        <v>56.516119896152937</v>
      </c>
      <c r="C21" s="13">
        <f t="shared" si="11"/>
        <v>45805</v>
      </c>
      <c r="D21" s="14">
        <f t="shared" si="12"/>
        <v>206845.42236321428</v>
      </c>
      <c r="E21" s="15">
        <f t="shared" si="6"/>
        <v>195</v>
      </c>
      <c r="F21" s="15">
        <f t="shared" si="7"/>
        <v>300</v>
      </c>
      <c r="G21" s="15"/>
      <c r="H21" s="15">
        <f t="shared" si="8"/>
        <v>207340.42236321428</v>
      </c>
      <c r="I21" s="15">
        <f t="shared" si="1"/>
        <v>518.35105590803562</v>
      </c>
      <c r="J21" s="15">
        <f t="shared" si="2"/>
        <v>0</v>
      </c>
      <c r="K21" s="15">
        <f t="shared" si="3"/>
        <v>0</v>
      </c>
      <c r="L21" s="15">
        <f t="shared" si="4"/>
        <v>0</v>
      </c>
      <c r="M21" s="15">
        <f t="shared" si="5"/>
        <v>0</v>
      </c>
      <c r="N21" s="15">
        <f t="shared" si="9"/>
        <v>207858.77341912233</v>
      </c>
    </row>
    <row r="22" spans="1:18" x14ac:dyDescent="0.25">
      <c r="A22" s="12">
        <f t="shared" ref="A22:A85" si="13">A21+1</f>
        <v>19</v>
      </c>
      <c r="B22" s="23">
        <f t="shared" si="0"/>
        <v>56.600991267406187</v>
      </c>
      <c r="C22" s="13">
        <f t="shared" ref="C22:C85" si="14">EDATE(C21,1)</f>
        <v>45836</v>
      </c>
      <c r="D22" s="14">
        <f t="shared" ref="D22:D85" si="15">N21</f>
        <v>207858.77341912233</v>
      </c>
      <c r="E22" s="15">
        <f t="shared" si="6"/>
        <v>195</v>
      </c>
      <c r="F22" s="15">
        <f t="shared" si="7"/>
        <v>300</v>
      </c>
      <c r="G22" s="15"/>
      <c r="H22" s="15">
        <f t="shared" si="8"/>
        <v>208353.77341912233</v>
      </c>
      <c r="I22" s="15">
        <f t="shared" si="1"/>
        <v>520.88443354780577</v>
      </c>
      <c r="J22" s="15">
        <f t="shared" si="2"/>
        <v>0</v>
      </c>
      <c r="K22" s="15">
        <f t="shared" si="3"/>
        <v>0</v>
      </c>
      <c r="L22" s="15">
        <f t="shared" si="4"/>
        <v>0</v>
      </c>
      <c r="M22" s="15">
        <f t="shared" si="5"/>
        <v>0</v>
      </c>
      <c r="N22" s="15">
        <f t="shared" si="9"/>
        <v>208874.65785267012</v>
      </c>
    </row>
    <row r="23" spans="1:18" x14ac:dyDescent="0.25">
      <c r="A23" s="12">
        <f t="shared" si="13"/>
        <v>20</v>
      </c>
      <c r="B23" s="23">
        <f t="shared" si="0"/>
        <v>56.683124852489968</v>
      </c>
      <c r="C23" s="13">
        <f t="shared" si="14"/>
        <v>45866</v>
      </c>
      <c r="D23" s="14">
        <f t="shared" si="15"/>
        <v>208874.65785267012</v>
      </c>
      <c r="E23" s="15">
        <f t="shared" si="6"/>
        <v>195</v>
      </c>
      <c r="F23" s="15">
        <f t="shared" si="7"/>
        <v>300</v>
      </c>
      <c r="G23" s="15"/>
      <c r="H23" s="15">
        <f t="shared" si="8"/>
        <v>209369.65785267012</v>
      </c>
      <c r="I23" s="15">
        <f t="shared" si="1"/>
        <v>523.42414463167529</v>
      </c>
      <c r="J23" s="15">
        <f t="shared" si="2"/>
        <v>0</v>
      </c>
      <c r="K23" s="15">
        <f t="shared" si="3"/>
        <v>0</v>
      </c>
      <c r="L23" s="15">
        <f t="shared" si="4"/>
        <v>0</v>
      </c>
      <c r="M23" s="15">
        <f t="shared" si="5"/>
        <v>0</v>
      </c>
      <c r="N23" s="15">
        <f t="shared" si="9"/>
        <v>209893.08199730181</v>
      </c>
      <c r="P23" s="34" t="s">
        <v>42</v>
      </c>
      <c r="Q23" s="35"/>
    </row>
    <row r="24" spans="1:18" x14ac:dyDescent="0.25">
      <c r="A24" s="12">
        <f t="shared" si="13"/>
        <v>21</v>
      </c>
      <c r="B24" s="23">
        <f t="shared" si="0"/>
        <v>56.767996223743211</v>
      </c>
      <c r="C24" s="13">
        <f t="shared" si="14"/>
        <v>45897</v>
      </c>
      <c r="D24" s="14">
        <f t="shared" si="15"/>
        <v>209893.08199730181</v>
      </c>
      <c r="E24" s="15">
        <f t="shared" si="6"/>
        <v>195</v>
      </c>
      <c r="F24" s="15">
        <f t="shared" si="7"/>
        <v>300</v>
      </c>
      <c r="G24" s="15"/>
      <c r="H24" s="15">
        <f t="shared" si="8"/>
        <v>210388.08199730181</v>
      </c>
      <c r="I24" s="15">
        <f t="shared" si="1"/>
        <v>525.97020499325447</v>
      </c>
      <c r="J24" s="15">
        <f t="shared" si="2"/>
        <v>0</v>
      </c>
      <c r="K24" s="15">
        <f t="shared" si="3"/>
        <v>0</v>
      </c>
      <c r="L24" s="15">
        <f t="shared" si="4"/>
        <v>0</v>
      </c>
      <c r="M24" s="15">
        <f t="shared" si="5"/>
        <v>0</v>
      </c>
      <c r="N24" s="15">
        <f t="shared" si="9"/>
        <v>210914.05220229508</v>
      </c>
      <c r="P24" s="3" t="s">
        <v>38</v>
      </c>
      <c r="Q24" s="8">
        <f>SUM(F:F)</f>
        <v>30000</v>
      </c>
    </row>
    <row r="25" spans="1:18" x14ac:dyDescent="0.25">
      <c r="A25" s="12">
        <f t="shared" si="13"/>
        <v>22</v>
      </c>
      <c r="B25" s="23">
        <f t="shared" si="0"/>
        <v>56.852867594996461</v>
      </c>
      <c r="C25" s="13">
        <f t="shared" si="14"/>
        <v>45928</v>
      </c>
      <c r="D25" s="14">
        <f t="shared" si="15"/>
        <v>210914.05220229508</v>
      </c>
      <c r="E25" s="15">
        <f t="shared" si="6"/>
        <v>195</v>
      </c>
      <c r="F25" s="15">
        <f t="shared" si="7"/>
        <v>300</v>
      </c>
      <c r="G25" s="15"/>
      <c r="H25" s="15">
        <f t="shared" si="8"/>
        <v>211409.05220229508</v>
      </c>
      <c r="I25" s="15">
        <f t="shared" si="1"/>
        <v>528.52263050573765</v>
      </c>
      <c r="J25" s="15">
        <f t="shared" si="2"/>
        <v>0</v>
      </c>
      <c r="K25" s="15">
        <f t="shared" si="3"/>
        <v>0</v>
      </c>
      <c r="L25" s="15">
        <f t="shared" si="4"/>
        <v>0</v>
      </c>
      <c r="M25" s="15">
        <f t="shared" si="5"/>
        <v>0</v>
      </c>
      <c r="N25" s="15">
        <f t="shared" si="9"/>
        <v>211937.5748328008</v>
      </c>
      <c r="P25" s="3" t="s">
        <v>40</v>
      </c>
      <c r="Q25" s="8">
        <f>SUM(G:G)</f>
        <v>0</v>
      </c>
    </row>
    <row r="26" spans="1:18" x14ac:dyDescent="0.25">
      <c r="A26" s="12">
        <f t="shared" si="13"/>
        <v>23</v>
      </c>
      <c r="B26" s="23">
        <f t="shared" si="0"/>
        <v>56.935001180080242</v>
      </c>
      <c r="C26" s="13">
        <f t="shared" si="14"/>
        <v>45958</v>
      </c>
      <c r="D26" s="14">
        <f t="shared" si="15"/>
        <v>211937.5748328008</v>
      </c>
      <c r="E26" s="15">
        <f t="shared" si="6"/>
        <v>195</v>
      </c>
      <c r="F26" s="15">
        <f t="shared" si="7"/>
        <v>300</v>
      </c>
      <c r="G26" s="15"/>
      <c r="H26" s="15">
        <f t="shared" si="8"/>
        <v>212432.5748328008</v>
      </c>
      <c r="I26" s="15">
        <f t="shared" si="1"/>
        <v>531.08143708200203</v>
      </c>
      <c r="J26" s="15">
        <f t="shared" si="2"/>
        <v>0</v>
      </c>
      <c r="K26" s="15">
        <f t="shared" si="3"/>
        <v>0</v>
      </c>
      <c r="L26" s="15">
        <f t="shared" si="4"/>
        <v>0</v>
      </c>
      <c r="M26" s="15">
        <f t="shared" si="5"/>
        <v>0</v>
      </c>
      <c r="N26" s="15">
        <f t="shared" si="9"/>
        <v>212963.65626988281</v>
      </c>
    </row>
    <row r="27" spans="1:18" x14ac:dyDescent="0.25">
      <c r="A27" s="12">
        <f t="shared" si="13"/>
        <v>24</v>
      </c>
      <c r="B27" s="23">
        <f t="shared" si="0"/>
        <v>57.019872551333492</v>
      </c>
      <c r="C27" s="13">
        <f t="shared" si="14"/>
        <v>45989</v>
      </c>
      <c r="D27" s="14">
        <f t="shared" si="15"/>
        <v>212963.65626988281</v>
      </c>
      <c r="E27" s="15">
        <f t="shared" si="6"/>
        <v>195</v>
      </c>
      <c r="F27" s="15">
        <f t="shared" si="7"/>
        <v>300</v>
      </c>
      <c r="G27" s="15"/>
      <c r="H27" s="15">
        <f t="shared" si="8"/>
        <v>213458.65626988281</v>
      </c>
      <c r="I27" s="15">
        <f t="shared" si="1"/>
        <v>533.64664067470699</v>
      </c>
      <c r="J27" s="15">
        <f t="shared" si="2"/>
        <v>0</v>
      </c>
      <c r="K27" s="15">
        <f t="shared" si="3"/>
        <v>0</v>
      </c>
      <c r="L27" s="15">
        <f t="shared" si="4"/>
        <v>0</v>
      </c>
      <c r="M27" s="15">
        <f t="shared" si="5"/>
        <v>0</v>
      </c>
      <c r="N27" s="15">
        <f t="shared" si="9"/>
        <v>213992.30291055751</v>
      </c>
      <c r="P27" s="5" t="s">
        <v>41</v>
      </c>
      <c r="Q27" s="5" t="s">
        <v>25</v>
      </c>
      <c r="R27" s="28" t="s">
        <v>43</v>
      </c>
    </row>
    <row r="28" spans="1:18" x14ac:dyDescent="0.25">
      <c r="A28" s="12">
        <f t="shared" si="13"/>
        <v>25</v>
      </c>
      <c r="B28" s="23">
        <f t="shared" si="0"/>
        <v>57.102006136417273</v>
      </c>
      <c r="C28" s="13">
        <f t="shared" si="14"/>
        <v>46019</v>
      </c>
      <c r="D28" s="14">
        <f t="shared" si="15"/>
        <v>213992.30291055751</v>
      </c>
      <c r="E28" s="15">
        <f t="shared" si="6"/>
        <v>195</v>
      </c>
      <c r="F28" s="15">
        <f t="shared" si="7"/>
        <v>300</v>
      </c>
      <c r="G28" s="15"/>
      <c r="H28" s="15">
        <f t="shared" si="8"/>
        <v>214487.30291055751</v>
      </c>
      <c r="I28" s="15">
        <f t="shared" si="1"/>
        <v>536.21825727639373</v>
      </c>
      <c r="J28" s="15">
        <f t="shared" si="2"/>
        <v>0</v>
      </c>
      <c r="K28" s="15">
        <f t="shared" si="3"/>
        <v>0</v>
      </c>
      <c r="L28" s="15">
        <f t="shared" si="4"/>
        <v>0</v>
      </c>
      <c r="M28" s="15">
        <f t="shared" si="5"/>
        <v>0</v>
      </c>
      <c r="N28" s="15">
        <f t="shared" si="9"/>
        <v>215023.52116783391</v>
      </c>
      <c r="P28" s="25">
        <f t="shared" ref="P28:P37" si="16">EDATE($Q$4,Q28*12)</f>
        <v>32467</v>
      </c>
      <c r="Q28" s="26">
        <v>20</v>
      </c>
      <c r="R28" s="27" t="e">
        <f>VLOOKUP(P28,C:D,2,TRUE)</f>
        <v>#N/A</v>
      </c>
    </row>
    <row r="29" spans="1:18" x14ac:dyDescent="0.25">
      <c r="A29" s="12">
        <f t="shared" si="13"/>
        <v>26</v>
      </c>
      <c r="B29" s="23">
        <f t="shared" si="0"/>
        <v>57.187563805104411</v>
      </c>
      <c r="C29" s="13">
        <f t="shared" si="14"/>
        <v>46050</v>
      </c>
      <c r="D29" s="14">
        <f t="shared" si="15"/>
        <v>215023.52116783391</v>
      </c>
      <c r="E29" s="15">
        <f t="shared" si="6"/>
        <v>195</v>
      </c>
      <c r="F29" s="15">
        <f t="shared" si="7"/>
        <v>300</v>
      </c>
      <c r="G29" s="15"/>
      <c r="H29" s="15">
        <f t="shared" si="8"/>
        <v>215518.52116783391</v>
      </c>
      <c r="I29" s="15">
        <f t="shared" si="1"/>
        <v>538.79630291958472</v>
      </c>
      <c r="J29" s="15">
        <f t="shared" si="2"/>
        <v>0</v>
      </c>
      <c r="K29" s="15">
        <f t="shared" si="3"/>
        <v>0</v>
      </c>
      <c r="L29" s="15">
        <f t="shared" si="4"/>
        <v>0</v>
      </c>
      <c r="M29" s="15">
        <f t="shared" si="5"/>
        <v>0</v>
      </c>
      <c r="N29" s="15">
        <f t="shared" si="9"/>
        <v>216057.31747075351</v>
      </c>
      <c r="P29" s="25">
        <f t="shared" si="16"/>
        <v>34293</v>
      </c>
      <c r="Q29" s="26">
        <f>Q28+5</f>
        <v>25</v>
      </c>
      <c r="R29" s="27" t="e">
        <f t="shared" ref="R29:R37" si="17">VLOOKUP(P29,C:D,2,TRUE)</f>
        <v>#N/A</v>
      </c>
    </row>
    <row r="30" spans="1:18" x14ac:dyDescent="0.25">
      <c r="A30" s="12">
        <f t="shared" si="13"/>
        <v>27</v>
      </c>
      <c r="B30" s="23">
        <f t="shared" si="0"/>
        <v>57.27243619489559</v>
      </c>
      <c r="C30" s="13">
        <f t="shared" si="14"/>
        <v>46081</v>
      </c>
      <c r="D30" s="14">
        <f t="shared" si="15"/>
        <v>216057.31747075351</v>
      </c>
      <c r="E30" s="15">
        <f t="shared" si="6"/>
        <v>195</v>
      </c>
      <c r="F30" s="15">
        <f t="shared" si="7"/>
        <v>300</v>
      </c>
      <c r="G30" s="15"/>
      <c r="H30" s="15">
        <f t="shared" si="8"/>
        <v>216552.31747075351</v>
      </c>
      <c r="I30" s="15">
        <f t="shared" si="1"/>
        <v>541.38079367688374</v>
      </c>
      <c r="J30" s="15">
        <f t="shared" si="2"/>
        <v>0</v>
      </c>
      <c r="K30" s="15">
        <f t="shared" si="3"/>
        <v>0</v>
      </c>
      <c r="L30" s="15">
        <f t="shared" si="4"/>
        <v>0</v>
      </c>
      <c r="M30" s="15">
        <f t="shared" si="5"/>
        <v>0</v>
      </c>
      <c r="N30" s="15">
        <f t="shared" si="9"/>
        <v>217093.69826443039</v>
      </c>
      <c r="P30" s="25">
        <f t="shared" si="16"/>
        <v>36119</v>
      </c>
      <c r="Q30" s="26">
        <f t="shared" ref="Q30:Q37" si="18">Q29+5</f>
        <v>30</v>
      </c>
      <c r="R30" s="27" t="e">
        <f t="shared" si="17"/>
        <v>#N/A</v>
      </c>
    </row>
    <row r="31" spans="1:18" x14ac:dyDescent="0.25">
      <c r="A31" s="12">
        <f t="shared" si="13"/>
        <v>28</v>
      </c>
      <c r="B31" s="23">
        <f t="shared" si="0"/>
        <v>57.349095127610212</v>
      </c>
      <c r="C31" s="13">
        <f t="shared" si="14"/>
        <v>46109</v>
      </c>
      <c r="D31" s="14">
        <f t="shared" si="15"/>
        <v>217093.69826443039</v>
      </c>
      <c r="E31" s="15">
        <f t="shared" si="6"/>
        <v>195</v>
      </c>
      <c r="F31" s="15">
        <f t="shared" si="7"/>
        <v>300</v>
      </c>
      <c r="G31" s="15"/>
      <c r="H31" s="15">
        <f t="shared" si="8"/>
        <v>217588.69826443039</v>
      </c>
      <c r="I31" s="15">
        <f t="shared" si="1"/>
        <v>543.97174566107594</v>
      </c>
      <c r="J31" s="15">
        <f t="shared" si="2"/>
        <v>0</v>
      </c>
      <c r="K31" s="15">
        <f t="shared" si="3"/>
        <v>0</v>
      </c>
      <c r="L31" s="15">
        <f t="shared" si="4"/>
        <v>0</v>
      </c>
      <c r="M31" s="15">
        <f t="shared" si="5"/>
        <v>0</v>
      </c>
      <c r="N31" s="15">
        <f t="shared" si="9"/>
        <v>218132.67001009147</v>
      </c>
      <c r="P31" s="25">
        <f t="shared" si="16"/>
        <v>37945</v>
      </c>
      <c r="Q31" s="26">
        <f t="shared" si="18"/>
        <v>35</v>
      </c>
      <c r="R31" s="27" t="e">
        <f t="shared" si="17"/>
        <v>#N/A</v>
      </c>
    </row>
    <row r="32" spans="1:18" x14ac:dyDescent="0.25">
      <c r="A32" s="12">
        <f t="shared" si="13"/>
        <v>29</v>
      </c>
      <c r="B32" s="23">
        <f t="shared" si="0"/>
        <v>57.433967517401392</v>
      </c>
      <c r="C32" s="13">
        <f t="shared" si="14"/>
        <v>46140</v>
      </c>
      <c r="D32" s="14">
        <f t="shared" si="15"/>
        <v>218132.67001009147</v>
      </c>
      <c r="E32" s="15">
        <f t="shared" si="6"/>
        <v>195</v>
      </c>
      <c r="F32" s="15">
        <f t="shared" si="7"/>
        <v>300</v>
      </c>
      <c r="G32" s="15"/>
      <c r="H32" s="15">
        <f t="shared" si="8"/>
        <v>218627.67001009147</v>
      </c>
      <c r="I32" s="15">
        <f t="shared" si="1"/>
        <v>546.56917502522867</v>
      </c>
      <c r="J32" s="15">
        <f t="shared" si="2"/>
        <v>0</v>
      </c>
      <c r="K32" s="15">
        <f t="shared" si="3"/>
        <v>0</v>
      </c>
      <c r="L32" s="15">
        <f t="shared" si="4"/>
        <v>0</v>
      </c>
      <c r="M32" s="15">
        <f t="shared" si="5"/>
        <v>0</v>
      </c>
      <c r="N32" s="15">
        <f t="shared" si="9"/>
        <v>219174.23918511669</v>
      </c>
      <c r="P32" s="25">
        <f t="shared" si="16"/>
        <v>39772</v>
      </c>
      <c r="Q32" s="26">
        <f t="shared" si="18"/>
        <v>40</v>
      </c>
      <c r="R32" s="27" t="e">
        <f t="shared" si="17"/>
        <v>#N/A</v>
      </c>
    </row>
    <row r="33" spans="1:23" x14ac:dyDescent="0.25">
      <c r="A33" s="12">
        <f t="shared" si="13"/>
        <v>30</v>
      </c>
      <c r="B33" s="23">
        <f t="shared" si="0"/>
        <v>57.516102088167052</v>
      </c>
      <c r="C33" s="13">
        <f t="shared" si="14"/>
        <v>46170</v>
      </c>
      <c r="D33" s="14">
        <f t="shared" si="15"/>
        <v>219174.23918511669</v>
      </c>
      <c r="E33" s="15">
        <f t="shared" si="6"/>
        <v>195</v>
      </c>
      <c r="F33" s="15">
        <f t="shared" si="7"/>
        <v>300</v>
      </c>
      <c r="G33" s="15"/>
      <c r="H33" s="15">
        <f t="shared" si="8"/>
        <v>219669.23918511669</v>
      </c>
      <c r="I33" s="15">
        <f t="shared" si="1"/>
        <v>549.17309796279176</v>
      </c>
      <c r="J33" s="15">
        <f t="shared" si="2"/>
        <v>0</v>
      </c>
      <c r="K33" s="15">
        <f t="shared" si="3"/>
        <v>0</v>
      </c>
      <c r="L33" s="15">
        <f t="shared" si="4"/>
        <v>0</v>
      </c>
      <c r="M33" s="15">
        <f t="shared" si="5"/>
        <v>0</v>
      </c>
      <c r="N33" s="15">
        <f t="shared" si="9"/>
        <v>220218.41228307949</v>
      </c>
      <c r="P33" s="25">
        <f t="shared" si="16"/>
        <v>41598</v>
      </c>
      <c r="Q33" s="26">
        <f t="shared" si="18"/>
        <v>45</v>
      </c>
      <c r="R33" s="27" t="e">
        <f t="shared" si="17"/>
        <v>#N/A</v>
      </c>
    </row>
    <row r="34" spans="1:23" x14ac:dyDescent="0.25">
      <c r="A34" s="12">
        <f t="shared" si="13"/>
        <v>31</v>
      </c>
      <c r="B34" s="23">
        <f t="shared" si="0"/>
        <v>57.600974477958239</v>
      </c>
      <c r="C34" s="13">
        <f t="shared" si="14"/>
        <v>46201</v>
      </c>
      <c r="D34" s="14">
        <f t="shared" si="15"/>
        <v>220218.41228307949</v>
      </c>
      <c r="E34" s="15">
        <f t="shared" si="6"/>
        <v>195</v>
      </c>
      <c r="F34" s="15">
        <f t="shared" si="7"/>
        <v>300</v>
      </c>
      <c r="G34" s="15"/>
      <c r="H34" s="15">
        <f t="shared" si="8"/>
        <v>220713.41228307949</v>
      </c>
      <c r="I34" s="15">
        <f t="shared" si="1"/>
        <v>551.78353070769879</v>
      </c>
      <c r="J34" s="15">
        <f t="shared" si="2"/>
        <v>0</v>
      </c>
      <c r="K34" s="15">
        <f t="shared" si="3"/>
        <v>0</v>
      </c>
      <c r="L34" s="15">
        <f t="shared" si="4"/>
        <v>0</v>
      </c>
      <c r="M34" s="15">
        <f t="shared" si="5"/>
        <v>0</v>
      </c>
      <c r="N34" s="15">
        <f t="shared" si="9"/>
        <v>221265.1958137872</v>
      </c>
      <c r="P34" s="25">
        <f t="shared" si="16"/>
        <v>43424</v>
      </c>
      <c r="Q34" s="26">
        <f t="shared" si="18"/>
        <v>50</v>
      </c>
      <c r="R34" s="27" t="e">
        <f t="shared" si="17"/>
        <v>#N/A</v>
      </c>
    </row>
    <row r="35" spans="1:23" x14ac:dyDescent="0.25">
      <c r="A35" s="12">
        <f t="shared" si="13"/>
        <v>32</v>
      </c>
      <c r="B35" s="23">
        <f t="shared" si="0"/>
        <v>57.6831090487239</v>
      </c>
      <c r="C35" s="13">
        <f t="shared" si="14"/>
        <v>46231</v>
      </c>
      <c r="D35" s="14">
        <f t="shared" si="15"/>
        <v>221265.1958137872</v>
      </c>
      <c r="E35" s="15">
        <f t="shared" si="6"/>
        <v>195</v>
      </c>
      <c r="F35" s="15">
        <f t="shared" si="7"/>
        <v>300</v>
      </c>
      <c r="G35" s="15"/>
      <c r="H35" s="15">
        <f t="shared" si="8"/>
        <v>221760.1958137872</v>
      </c>
      <c r="I35" s="15">
        <f t="shared" si="1"/>
        <v>554.40048953446797</v>
      </c>
      <c r="J35" s="15">
        <f t="shared" si="2"/>
        <v>0</v>
      </c>
      <c r="K35" s="15">
        <f t="shared" si="3"/>
        <v>0</v>
      </c>
      <c r="L35" s="15">
        <f t="shared" si="4"/>
        <v>0</v>
      </c>
      <c r="M35" s="15">
        <f t="shared" si="5"/>
        <v>0</v>
      </c>
      <c r="N35" s="15">
        <f t="shared" si="9"/>
        <v>222314.59630332165</v>
      </c>
      <c r="P35" s="25">
        <f t="shared" si="16"/>
        <v>45250</v>
      </c>
      <c r="Q35" s="26">
        <f t="shared" si="18"/>
        <v>55</v>
      </c>
      <c r="R35" s="27" t="e">
        <f t="shared" si="17"/>
        <v>#N/A</v>
      </c>
    </row>
    <row r="36" spans="1:23" x14ac:dyDescent="0.25">
      <c r="A36" s="12">
        <f t="shared" si="13"/>
        <v>33</v>
      </c>
      <c r="B36" s="23">
        <f t="shared" si="0"/>
        <v>57.767981438515079</v>
      </c>
      <c r="C36" s="13">
        <f t="shared" si="14"/>
        <v>46262</v>
      </c>
      <c r="D36" s="14">
        <f t="shared" si="15"/>
        <v>222314.59630332165</v>
      </c>
      <c r="E36" s="15">
        <f t="shared" si="6"/>
        <v>195</v>
      </c>
      <c r="F36" s="15">
        <f t="shared" si="7"/>
        <v>300</v>
      </c>
      <c r="G36" s="15"/>
      <c r="H36" s="15">
        <f t="shared" si="8"/>
        <v>222809.59630332165</v>
      </c>
      <c r="I36" s="15">
        <f t="shared" si="1"/>
        <v>557.02399075830408</v>
      </c>
      <c r="J36" s="15">
        <f t="shared" si="2"/>
        <v>0</v>
      </c>
      <c r="K36" s="15">
        <f t="shared" si="3"/>
        <v>0</v>
      </c>
      <c r="L36" s="15">
        <f t="shared" si="4"/>
        <v>0</v>
      </c>
      <c r="M36" s="15">
        <f t="shared" si="5"/>
        <v>0</v>
      </c>
      <c r="N36" s="15">
        <f t="shared" si="9"/>
        <v>223366.62029407997</v>
      </c>
      <c r="P36" s="25">
        <f t="shared" si="16"/>
        <v>47077</v>
      </c>
      <c r="Q36" s="26">
        <f t="shared" si="18"/>
        <v>60</v>
      </c>
      <c r="R36" s="27">
        <f t="shared" si="17"/>
        <v>250539.3334186392</v>
      </c>
    </row>
    <row r="37" spans="1:23" x14ac:dyDescent="0.25">
      <c r="A37" s="12">
        <f t="shared" si="13"/>
        <v>34</v>
      </c>
      <c r="B37" s="23">
        <f t="shared" si="0"/>
        <v>57.852853828306266</v>
      </c>
      <c r="C37" s="13">
        <f t="shared" si="14"/>
        <v>46293</v>
      </c>
      <c r="D37" s="14">
        <f t="shared" si="15"/>
        <v>223366.62029407997</v>
      </c>
      <c r="E37" s="15">
        <f t="shared" si="6"/>
        <v>195</v>
      </c>
      <c r="F37" s="15">
        <f t="shared" si="7"/>
        <v>300</v>
      </c>
      <c r="G37" s="15"/>
      <c r="H37" s="15">
        <f t="shared" si="8"/>
        <v>223861.62029407997</v>
      </c>
      <c r="I37" s="15">
        <f t="shared" si="1"/>
        <v>559.65405073519992</v>
      </c>
      <c r="J37" s="15">
        <f t="shared" si="2"/>
        <v>0</v>
      </c>
      <c r="K37" s="15">
        <f t="shared" si="3"/>
        <v>0</v>
      </c>
      <c r="L37" s="15">
        <f t="shared" si="4"/>
        <v>0</v>
      </c>
      <c r="M37" s="15">
        <f t="shared" si="5"/>
        <v>0</v>
      </c>
      <c r="N37" s="15">
        <f t="shared" si="9"/>
        <v>224421.27434481517</v>
      </c>
      <c r="P37" s="25">
        <f t="shared" si="16"/>
        <v>48903</v>
      </c>
      <c r="Q37" s="26">
        <f t="shared" si="18"/>
        <v>65</v>
      </c>
      <c r="R37" s="27">
        <f t="shared" si="17"/>
        <v>261765.25029790006</v>
      </c>
    </row>
    <row r="38" spans="1:23" x14ac:dyDescent="0.25">
      <c r="A38" s="12">
        <f t="shared" si="13"/>
        <v>35</v>
      </c>
      <c r="B38" s="23">
        <f t="shared" si="0"/>
        <v>57.934988399071926</v>
      </c>
      <c r="C38" s="13">
        <f t="shared" si="14"/>
        <v>46323</v>
      </c>
      <c r="D38" s="14">
        <f t="shared" si="15"/>
        <v>224421.27434481517</v>
      </c>
      <c r="E38" s="15">
        <f t="shared" si="6"/>
        <v>195</v>
      </c>
      <c r="F38" s="15">
        <f t="shared" si="7"/>
        <v>300</v>
      </c>
      <c r="G38" s="15"/>
      <c r="H38" s="15">
        <f t="shared" si="8"/>
        <v>224916.27434481517</v>
      </c>
      <c r="I38" s="15">
        <f t="shared" si="1"/>
        <v>562.29068586203789</v>
      </c>
      <c r="J38" s="15">
        <f t="shared" si="2"/>
        <v>0</v>
      </c>
      <c r="K38" s="15">
        <f t="shared" si="3"/>
        <v>0</v>
      </c>
      <c r="L38" s="15">
        <f t="shared" si="4"/>
        <v>0</v>
      </c>
      <c r="M38" s="15">
        <f t="shared" si="5"/>
        <v>0</v>
      </c>
      <c r="N38" s="15">
        <f t="shared" si="9"/>
        <v>225478.56503067721</v>
      </c>
      <c r="P38" s="25">
        <f t="shared" ref="P38:P43" si="19">EDATE($Q$4,Q38*12)</f>
        <v>50729</v>
      </c>
      <c r="Q38" s="26">
        <f t="shared" ref="Q38:Q43" si="20">Q37+5</f>
        <v>70</v>
      </c>
      <c r="R38" s="27">
        <f t="shared" ref="R38:R43" si="21">VLOOKUP(P38,C:D,2,TRUE)</f>
        <v>187016.88603516837</v>
      </c>
    </row>
    <row r="39" spans="1:23" x14ac:dyDescent="0.25">
      <c r="A39" s="12">
        <f t="shared" si="13"/>
        <v>36</v>
      </c>
      <c r="B39" s="23">
        <f t="shared" si="0"/>
        <v>58.019860788863113</v>
      </c>
      <c r="C39" s="13">
        <f t="shared" si="14"/>
        <v>46354</v>
      </c>
      <c r="D39" s="14">
        <f t="shared" si="15"/>
        <v>225478.56503067721</v>
      </c>
      <c r="E39" s="15">
        <f t="shared" si="6"/>
        <v>195</v>
      </c>
      <c r="F39" s="15">
        <f t="shared" si="7"/>
        <v>300</v>
      </c>
      <c r="G39" s="15"/>
      <c r="H39" s="15">
        <f t="shared" si="8"/>
        <v>225973.56503067721</v>
      </c>
      <c r="I39" s="15">
        <f t="shared" si="1"/>
        <v>564.93391257669305</v>
      </c>
      <c r="J39" s="15">
        <f t="shared" si="2"/>
        <v>0</v>
      </c>
      <c r="K39" s="15">
        <f t="shared" si="3"/>
        <v>0</v>
      </c>
      <c r="L39" s="15">
        <f t="shared" si="4"/>
        <v>0</v>
      </c>
      <c r="M39" s="15">
        <f t="shared" si="5"/>
        <v>0</v>
      </c>
      <c r="N39" s="15">
        <f t="shared" si="9"/>
        <v>226538.49894325392</v>
      </c>
      <c r="P39" s="25">
        <f t="shared" si="19"/>
        <v>52555</v>
      </c>
      <c r="Q39" s="26">
        <f t="shared" si="20"/>
        <v>75</v>
      </c>
      <c r="R39" s="27">
        <f t="shared" si="21"/>
        <v>132727.15095135645</v>
      </c>
    </row>
    <row r="40" spans="1:23" x14ac:dyDescent="0.25">
      <c r="A40" s="12">
        <f t="shared" si="13"/>
        <v>37</v>
      </c>
      <c r="B40" s="23">
        <f t="shared" si="0"/>
        <v>58.101995359628773</v>
      </c>
      <c r="C40" s="13">
        <f t="shared" si="14"/>
        <v>46384</v>
      </c>
      <c r="D40" s="14">
        <f t="shared" si="15"/>
        <v>226538.49894325392</v>
      </c>
      <c r="E40" s="15">
        <f t="shared" si="6"/>
        <v>195</v>
      </c>
      <c r="F40" s="15">
        <f t="shared" si="7"/>
        <v>300</v>
      </c>
      <c r="G40" s="15"/>
      <c r="H40" s="15">
        <f t="shared" si="8"/>
        <v>227033.49894325392</v>
      </c>
      <c r="I40" s="15">
        <f t="shared" si="1"/>
        <v>567.5837473581347</v>
      </c>
      <c r="J40" s="15">
        <f t="shared" si="2"/>
        <v>0</v>
      </c>
      <c r="K40" s="15">
        <f t="shared" si="3"/>
        <v>0</v>
      </c>
      <c r="L40" s="15">
        <f t="shared" si="4"/>
        <v>0</v>
      </c>
      <c r="M40" s="15">
        <f t="shared" si="5"/>
        <v>0</v>
      </c>
      <c r="N40" s="15">
        <f t="shared" si="9"/>
        <v>227601.08269061206</v>
      </c>
      <c r="P40" s="25">
        <f t="shared" si="19"/>
        <v>54382</v>
      </c>
      <c r="Q40" s="26">
        <f t="shared" si="20"/>
        <v>80</v>
      </c>
      <c r="R40" s="27">
        <f t="shared" si="21"/>
        <v>69663.283611811363</v>
      </c>
    </row>
    <row r="41" spans="1:23" x14ac:dyDescent="0.25">
      <c r="A41" s="12">
        <f t="shared" si="13"/>
        <v>38</v>
      </c>
      <c r="B41" s="23">
        <f t="shared" si="0"/>
        <v>58.187542778918548</v>
      </c>
      <c r="C41" s="13">
        <f t="shared" si="14"/>
        <v>46415</v>
      </c>
      <c r="D41" s="14">
        <f t="shared" si="15"/>
        <v>227601.08269061206</v>
      </c>
      <c r="E41" s="15">
        <f t="shared" si="6"/>
        <v>195</v>
      </c>
      <c r="F41" s="15">
        <f t="shared" si="7"/>
        <v>300</v>
      </c>
      <c r="G41" s="15"/>
      <c r="H41" s="15">
        <f t="shared" si="8"/>
        <v>228096.08269061206</v>
      </c>
      <c r="I41" s="15">
        <f t="shared" si="1"/>
        <v>570.24020672653012</v>
      </c>
      <c r="J41" s="15">
        <f t="shared" si="2"/>
        <v>0</v>
      </c>
      <c r="K41" s="15">
        <f t="shared" si="3"/>
        <v>0</v>
      </c>
      <c r="L41" s="15">
        <f t="shared" si="4"/>
        <v>0</v>
      </c>
      <c r="M41" s="15">
        <f t="shared" si="5"/>
        <v>0</v>
      </c>
      <c r="N41" s="15">
        <f t="shared" si="9"/>
        <v>228666.3228973386</v>
      </c>
      <c r="P41" s="25">
        <f t="shared" si="19"/>
        <v>56208</v>
      </c>
      <c r="Q41" s="26">
        <f t="shared" si="20"/>
        <v>85</v>
      </c>
      <c r="R41" s="27">
        <f t="shared" si="21"/>
        <v>-3592.7629995801094</v>
      </c>
    </row>
    <row r="42" spans="1:23" x14ac:dyDescent="0.25">
      <c r="A42" s="12">
        <f t="shared" si="13"/>
        <v>39</v>
      </c>
      <c r="B42" s="23">
        <f t="shared" si="0"/>
        <v>58.272416153319647</v>
      </c>
      <c r="C42" s="13">
        <f t="shared" si="14"/>
        <v>46446</v>
      </c>
      <c r="D42" s="14">
        <f t="shared" si="15"/>
        <v>228666.3228973386</v>
      </c>
      <c r="E42" s="15">
        <f t="shared" si="6"/>
        <v>195</v>
      </c>
      <c r="F42" s="15">
        <f t="shared" si="7"/>
        <v>300</v>
      </c>
      <c r="G42" s="15"/>
      <c r="H42" s="15">
        <f t="shared" si="8"/>
        <v>229161.3228973386</v>
      </c>
      <c r="I42" s="15">
        <f t="shared" si="1"/>
        <v>572.90330724334649</v>
      </c>
      <c r="J42" s="15">
        <f t="shared" si="2"/>
        <v>0</v>
      </c>
      <c r="K42" s="15">
        <f t="shared" si="3"/>
        <v>0</v>
      </c>
      <c r="L42" s="15">
        <f t="shared" si="4"/>
        <v>0</v>
      </c>
      <c r="M42" s="15">
        <f t="shared" si="5"/>
        <v>0</v>
      </c>
      <c r="N42" s="15">
        <f t="shared" si="9"/>
        <v>229734.22620458194</v>
      </c>
      <c r="P42" s="25">
        <f t="shared" si="19"/>
        <v>58034</v>
      </c>
      <c r="Q42" s="26">
        <f t="shared" si="20"/>
        <v>90</v>
      </c>
      <c r="R42" s="27">
        <f t="shared" si="21"/>
        <v>-88688.21609376774</v>
      </c>
    </row>
    <row r="43" spans="1:23" x14ac:dyDescent="0.25">
      <c r="A43" s="12">
        <f t="shared" si="13"/>
        <v>40</v>
      </c>
      <c r="B43" s="23">
        <f t="shared" si="0"/>
        <v>58.349075975359341</v>
      </c>
      <c r="C43" s="13">
        <f t="shared" si="14"/>
        <v>46474</v>
      </c>
      <c r="D43" s="14">
        <f t="shared" si="15"/>
        <v>229734.22620458194</v>
      </c>
      <c r="E43" s="15">
        <f t="shared" si="6"/>
        <v>195</v>
      </c>
      <c r="F43" s="15">
        <f t="shared" si="7"/>
        <v>300</v>
      </c>
      <c r="G43" s="15"/>
      <c r="H43" s="15">
        <f t="shared" si="8"/>
        <v>230229.22620458194</v>
      </c>
      <c r="I43" s="15">
        <f t="shared" si="1"/>
        <v>575.57306551145484</v>
      </c>
      <c r="J43" s="15">
        <f t="shared" si="2"/>
        <v>0</v>
      </c>
      <c r="K43" s="15">
        <f t="shared" si="3"/>
        <v>0</v>
      </c>
      <c r="L43" s="15">
        <f t="shared" si="4"/>
        <v>0</v>
      </c>
      <c r="M43" s="15">
        <f t="shared" si="5"/>
        <v>0</v>
      </c>
      <c r="N43" s="15">
        <f t="shared" si="9"/>
        <v>230804.79927009338</v>
      </c>
      <c r="P43" s="25">
        <f t="shared" si="19"/>
        <v>59860</v>
      </c>
      <c r="Q43" s="26">
        <f t="shared" si="20"/>
        <v>95</v>
      </c>
      <c r="R43" s="27">
        <f t="shared" si="21"/>
        <v>-187536.52244202606</v>
      </c>
    </row>
    <row r="44" spans="1:23" x14ac:dyDescent="0.25">
      <c r="A44" s="12">
        <f t="shared" si="13"/>
        <v>41</v>
      </c>
      <c r="B44" s="23">
        <f t="shared" si="0"/>
        <v>58.433949349760439</v>
      </c>
      <c r="C44" s="13">
        <f t="shared" si="14"/>
        <v>46505</v>
      </c>
      <c r="D44" s="14">
        <f t="shared" si="15"/>
        <v>230804.79927009338</v>
      </c>
      <c r="E44" s="15">
        <f t="shared" si="6"/>
        <v>195</v>
      </c>
      <c r="F44" s="15">
        <f t="shared" si="7"/>
        <v>300</v>
      </c>
      <c r="G44" s="15"/>
      <c r="H44" s="15">
        <f t="shared" si="8"/>
        <v>231299.79927009338</v>
      </c>
      <c r="I44" s="15">
        <f t="shared" si="1"/>
        <v>578.2494981752335</v>
      </c>
      <c r="J44" s="15">
        <f t="shared" si="2"/>
        <v>0</v>
      </c>
      <c r="K44" s="15">
        <f t="shared" si="3"/>
        <v>0</v>
      </c>
      <c r="L44" s="15">
        <f t="shared" si="4"/>
        <v>0</v>
      </c>
      <c r="M44" s="15">
        <f t="shared" si="5"/>
        <v>0</v>
      </c>
      <c r="N44" s="15">
        <f t="shared" si="9"/>
        <v>231878.04876826861</v>
      </c>
    </row>
    <row r="45" spans="1:23" x14ac:dyDescent="0.25">
      <c r="A45" s="12">
        <f t="shared" si="13"/>
        <v>42</v>
      </c>
      <c r="B45" s="23">
        <f t="shared" si="0"/>
        <v>58.516084873374403</v>
      </c>
      <c r="C45" s="13">
        <f t="shared" si="14"/>
        <v>46535</v>
      </c>
      <c r="D45" s="14">
        <f t="shared" si="15"/>
        <v>231878.04876826861</v>
      </c>
      <c r="E45" s="15">
        <f t="shared" si="6"/>
        <v>195</v>
      </c>
      <c r="F45" s="15">
        <f t="shared" si="7"/>
        <v>300</v>
      </c>
      <c r="G45" s="15"/>
      <c r="H45" s="15">
        <f t="shared" si="8"/>
        <v>232373.04876826861</v>
      </c>
      <c r="I45" s="15">
        <f t="shared" si="1"/>
        <v>580.93262192067152</v>
      </c>
      <c r="J45" s="15">
        <f t="shared" si="2"/>
        <v>0</v>
      </c>
      <c r="K45" s="15">
        <f t="shared" si="3"/>
        <v>0</v>
      </c>
      <c r="L45" s="15">
        <f t="shared" si="4"/>
        <v>0</v>
      </c>
      <c r="M45" s="15">
        <f t="shared" si="5"/>
        <v>0</v>
      </c>
      <c r="N45" s="15">
        <f t="shared" si="9"/>
        <v>232953.98139018929</v>
      </c>
    </row>
    <row r="46" spans="1:23" x14ac:dyDescent="0.25">
      <c r="A46" s="12">
        <f t="shared" si="13"/>
        <v>43</v>
      </c>
      <c r="B46" s="23">
        <f t="shared" si="0"/>
        <v>58.600958247775495</v>
      </c>
      <c r="C46" s="13">
        <f t="shared" si="14"/>
        <v>46566</v>
      </c>
      <c r="D46" s="14">
        <f t="shared" si="15"/>
        <v>232953.98139018929</v>
      </c>
      <c r="E46" s="15">
        <f t="shared" si="6"/>
        <v>195</v>
      </c>
      <c r="F46" s="15">
        <f t="shared" si="7"/>
        <v>300</v>
      </c>
      <c r="G46" s="15"/>
      <c r="H46" s="15">
        <f t="shared" si="8"/>
        <v>233448.98139018929</v>
      </c>
      <c r="I46" s="15">
        <f t="shared" si="1"/>
        <v>583.62245347547321</v>
      </c>
      <c r="J46" s="15">
        <f t="shared" si="2"/>
        <v>0</v>
      </c>
      <c r="K46" s="15">
        <f t="shared" si="3"/>
        <v>0</v>
      </c>
      <c r="L46" s="15">
        <f t="shared" si="4"/>
        <v>0</v>
      </c>
      <c r="M46" s="15">
        <f t="shared" si="5"/>
        <v>0</v>
      </c>
      <c r="N46" s="15">
        <f t="shared" si="9"/>
        <v>234032.60384366478</v>
      </c>
    </row>
    <row r="47" spans="1:23" x14ac:dyDescent="0.25">
      <c r="A47" s="12">
        <f t="shared" si="13"/>
        <v>44</v>
      </c>
      <c r="B47" s="23">
        <f t="shared" si="0"/>
        <v>58.683093771389458</v>
      </c>
      <c r="C47" s="13">
        <f t="shared" si="14"/>
        <v>46596</v>
      </c>
      <c r="D47" s="14">
        <f t="shared" si="15"/>
        <v>234032.60384366478</v>
      </c>
      <c r="E47" s="15">
        <f t="shared" si="6"/>
        <v>195</v>
      </c>
      <c r="F47" s="15">
        <f t="shared" si="7"/>
        <v>300</v>
      </c>
      <c r="G47" s="15"/>
      <c r="H47" s="15">
        <f t="shared" si="8"/>
        <v>234527.60384366478</v>
      </c>
      <c r="I47" s="15">
        <f t="shared" si="1"/>
        <v>586.31900960916198</v>
      </c>
      <c r="J47" s="15">
        <f t="shared" si="2"/>
        <v>0</v>
      </c>
      <c r="K47" s="15">
        <f t="shared" si="3"/>
        <v>0</v>
      </c>
      <c r="L47" s="15">
        <f t="shared" si="4"/>
        <v>0</v>
      </c>
      <c r="M47" s="15">
        <f t="shared" si="5"/>
        <v>0</v>
      </c>
      <c r="N47" s="15">
        <f t="shared" si="9"/>
        <v>235113.92285327395</v>
      </c>
      <c r="P47" s="29" t="s">
        <v>44</v>
      </c>
      <c r="Q47" s="31">
        <v>1000</v>
      </c>
      <c r="R47" s="31">
        <v>1000</v>
      </c>
      <c r="S47" s="31">
        <v>1000</v>
      </c>
      <c r="T47" s="31">
        <v>1000</v>
      </c>
      <c r="U47" s="31">
        <v>1000</v>
      </c>
      <c r="V47" s="31">
        <v>1000</v>
      </c>
      <c r="W47" s="31">
        <v>1000</v>
      </c>
    </row>
    <row r="48" spans="1:23" x14ac:dyDescent="0.25">
      <c r="A48" s="12">
        <f t="shared" si="13"/>
        <v>45</v>
      </c>
      <c r="B48" s="23">
        <f t="shared" si="0"/>
        <v>58.767967145790557</v>
      </c>
      <c r="C48" s="13">
        <f t="shared" si="14"/>
        <v>46627</v>
      </c>
      <c r="D48" s="14">
        <f t="shared" si="15"/>
        <v>235113.92285327395</v>
      </c>
      <c r="E48" s="15">
        <f t="shared" si="6"/>
        <v>195</v>
      </c>
      <c r="F48" s="15">
        <f t="shared" si="7"/>
        <v>300</v>
      </c>
      <c r="G48" s="15"/>
      <c r="H48" s="15">
        <f t="shared" si="8"/>
        <v>235608.92285327395</v>
      </c>
      <c r="I48" s="15">
        <f t="shared" si="1"/>
        <v>589.02230713318488</v>
      </c>
      <c r="J48" s="15">
        <f t="shared" si="2"/>
        <v>0</v>
      </c>
      <c r="K48" s="15">
        <f t="shared" si="3"/>
        <v>0</v>
      </c>
      <c r="L48" s="15">
        <f t="shared" si="4"/>
        <v>0</v>
      </c>
      <c r="M48" s="15">
        <f t="shared" si="5"/>
        <v>0</v>
      </c>
      <c r="N48" s="15">
        <f t="shared" si="9"/>
        <v>236197.94516040714</v>
      </c>
      <c r="P48" s="29" t="s">
        <v>45</v>
      </c>
      <c r="Q48" s="32">
        <v>7.0000000000000007E-2</v>
      </c>
      <c r="R48" s="32">
        <f>Q48-0.005</f>
        <v>6.5000000000000002E-2</v>
      </c>
      <c r="S48" s="32">
        <f t="shared" ref="S48:W48" si="22">R48-0.005</f>
        <v>6.0000000000000005E-2</v>
      </c>
      <c r="T48" s="32">
        <f t="shared" si="22"/>
        <v>5.5000000000000007E-2</v>
      </c>
      <c r="U48" s="32">
        <f t="shared" si="22"/>
        <v>5.000000000000001E-2</v>
      </c>
      <c r="V48" s="32">
        <f t="shared" si="22"/>
        <v>4.5000000000000012E-2</v>
      </c>
      <c r="W48" s="32">
        <f t="shared" si="22"/>
        <v>4.0000000000000015E-2</v>
      </c>
    </row>
    <row r="49" spans="1:23" x14ac:dyDescent="0.25">
      <c r="A49" s="12">
        <f t="shared" si="13"/>
        <v>46</v>
      </c>
      <c r="B49" s="23">
        <f t="shared" si="0"/>
        <v>58.852840520191648</v>
      </c>
      <c r="C49" s="13">
        <f t="shared" si="14"/>
        <v>46658</v>
      </c>
      <c r="D49" s="14">
        <f t="shared" si="15"/>
        <v>236197.94516040714</v>
      </c>
      <c r="E49" s="15">
        <f t="shared" si="6"/>
        <v>195</v>
      </c>
      <c r="F49" s="15">
        <f t="shared" si="7"/>
        <v>300</v>
      </c>
      <c r="G49" s="15"/>
      <c r="H49" s="15">
        <f t="shared" si="8"/>
        <v>236692.94516040714</v>
      </c>
      <c r="I49" s="15">
        <f t="shared" si="1"/>
        <v>591.73236290101784</v>
      </c>
      <c r="J49" s="15">
        <f t="shared" si="2"/>
        <v>0</v>
      </c>
      <c r="K49" s="15">
        <f t="shared" si="3"/>
        <v>0</v>
      </c>
      <c r="L49" s="15">
        <f t="shared" si="4"/>
        <v>0</v>
      </c>
      <c r="M49" s="15">
        <f t="shared" si="5"/>
        <v>0</v>
      </c>
      <c r="N49" s="15">
        <f t="shared" si="9"/>
        <v>237284.67752330814</v>
      </c>
      <c r="P49" s="29" t="s">
        <v>46</v>
      </c>
      <c r="Q49" s="30" t="s">
        <v>47</v>
      </c>
      <c r="R49" s="30" t="s">
        <v>47</v>
      </c>
      <c r="S49" s="30" t="s">
        <v>47</v>
      </c>
      <c r="T49" s="30" t="s">
        <v>47</v>
      </c>
      <c r="U49" s="30" t="s">
        <v>47</v>
      </c>
      <c r="V49" s="30" t="s">
        <v>47</v>
      </c>
      <c r="W49" s="30" t="s">
        <v>47</v>
      </c>
    </row>
    <row r="50" spans="1:23" x14ac:dyDescent="0.25">
      <c r="A50" s="12">
        <f t="shared" si="13"/>
        <v>47</v>
      </c>
      <c r="B50" s="23">
        <f t="shared" si="0"/>
        <v>58.934976043805612</v>
      </c>
      <c r="C50" s="13">
        <f t="shared" si="14"/>
        <v>46688</v>
      </c>
      <c r="D50" s="14">
        <f t="shared" si="15"/>
        <v>237284.67752330814</v>
      </c>
      <c r="E50" s="15">
        <f t="shared" si="6"/>
        <v>195</v>
      </c>
      <c r="F50" s="15">
        <f t="shared" si="7"/>
        <v>300</v>
      </c>
      <c r="G50" s="15"/>
      <c r="H50" s="15">
        <f t="shared" si="8"/>
        <v>237779.67752330814</v>
      </c>
      <c r="I50" s="15">
        <f t="shared" si="1"/>
        <v>594.44919380827037</v>
      </c>
      <c r="J50" s="15">
        <f t="shared" si="2"/>
        <v>0</v>
      </c>
      <c r="K50" s="15">
        <f t="shared" si="3"/>
        <v>0</v>
      </c>
      <c r="L50" s="15">
        <f t="shared" si="4"/>
        <v>0</v>
      </c>
      <c r="M50" s="15">
        <f t="shared" si="5"/>
        <v>0</v>
      </c>
      <c r="N50" s="15">
        <f t="shared" si="9"/>
        <v>238374.12671711642</v>
      </c>
      <c r="P50" s="30">
        <v>10</v>
      </c>
      <c r="Q50" s="31">
        <f>-FV(Q$48/12,$P50*12,0,Q$47,0)</f>
        <v>2009.6613766956316</v>
      </c>
      <c r="R50" s="31">
        <f t="shared" ref="R50:W50" si="23">-FV(R$48/12,$P50*12,0,R$47,0)</f>
        <v>1912.183752125045</v>
      </c>
      <c r="S50" s="31">
        <f t="shared" si="23"/>
        <v>1819.3967340322804</v>
      </c>
      <c r="T50" s="31">
        <f t="shared" si="23"/>
        <v>1731.0764170660223</v>
      </c>
      <c r="U50" s="31">
        <f t="shared" si="23"/>
        <v>1647.009497690286</v>
      </c>
      <c r="V50" s="31">
        <f t="shared" si="23"/>
        <v>1566.9927762817761</v>
      </c>
      <c r="W50" s="31">
        <f t="shared" si="23"/>
        <v>1490.8326824182643</v>
      </c>
    </row>
    <row r="51" spans="1:23" x14ac:dyDescent="0.25">
      <c r="A51" s="12">
        <f t="shared" si="13"/>
        <v>48</v>
      </c>
      <c r="B51" s="23">
        <f t="shared" si="0"/>
        <v>59.019849418206711</v>
      </c>
      <c r="C51" s="13">
        <f t="shared" si="14"/>
        <v>46719</v>
      </c>
      <c r="D51" s="14">
        <f t="shared" si="15"/>
        <v>238374.12671711642</v>
      </c>
      <c r="E51" s="15">
        <f t="shared" si="6"/>
        <v>195</v>
      </c>
      <c r="F51" s="15">
        <f t="shared" si="7"/>
        <v>300</v>
      </c>
      <c r="G51" s="15"/>
      <c r="H51" s="15">
        <f t="shared" si="8"/>
        <v>238869.12671711642</v>
      </c>
      <c r="I51" s="15">
        <f t="shared" si="1"/>
        <v>597.17281679279097</v>
      </c>
      <c r="J51" s="15">
        <f t="shared" si="2"/>
        <v>0</v>
      </c>
      <c r="K51" s="15">
        <f t="shared" si="3"/>
        <v>0</v>
      </c>
      <c r="L51" s="15">
        <f t="shared" si="4"/>
        <v>0</v>
      </c>
      <c r="M51" s="15">
        <f t="shared" si="5"/>
        <v>0</v>
      </c>
      <c r="N51" s="15">
        <f t="shared" si="9"/>
        <v>239466.29953390922</v>
      </c>
      <c r="P51" s="26">
        <f>P50+5</f>
        <v>15</v>
      </c>
      <c r="Q51" s="31">
        <f t="shared" ref="Q51:W57" si="24">-FV(Q$48/12,$P51*12,0,Q$47,0)</f>
        <v>2848.9467308743529</v>
      </c>
      <c r="R51" s="31">
        <f t="shared" si="24"/>
        <v>2644.2008195042986</v>
      </c>
      <c r="S51" s="31">
        <f t="shared" si="24"/>
        <v>2454.0935622471461</v>
      </c>
      <c r="T51" s="31">
        <f t="shared" si="24"/>
        <v>2277.5837724822359</v>
      </c>
      <c r="U51" s="31">
        <f t="shared" si="24"/>
        <v>2113.7039324385419</v>
      </c>
      <c r="V51" s="31">
        <f t="shared" si="24"/>
        <v>1961.5550081410906</v>
      </c>
      <c r="W51" s="31">
        <f t="shared" si="24"/>
        <v>1820.3016273702988</v>
      </c>
    </row>
    <row r="52" spans="1:23" x14ac:dyDescent="0.25">
      <c r="A52" s="12">
        <f t="shared" si="13"/>
        <v>49</v>
      </c>
      <c r="B52" s="23">
        <f t="shared" si="0"/>
        <v>59.101984941820668</v>
      </c>
      <c r="C52" s="13">
        <f t="shared" si="14"/>
        <v>46749</v>
      </c>
      <c r="D52" s="14">
        <f t="shared" si="15"/>
        <v>239466.29953390922</v>
      </c>
      <c r="E52" s="15">
        <f t="shared" si="6"/>
        <v>195</v>
      </c>
      <c r="F52" s="15">
        <f t="shared" si="7"/>
        <v>300</v>
      </c>
      <c r="G52" s="15"/>
      <c r="H52" s="15">
        <f t="shared" si="8"/>
        <v>239961.29953390922</v>
      </c>
      <c r="I52" s="15">
        <f t="shared" si="1"/>
        <v>599.90324883477308</v>
      </c>
      <c r="J52" s="15">
        <f t="shared" si="2"/>
        <v>0</v>
      </c>
      <c r="K52" s="15">
        <f t="shared" si="3"/>
        <v>0</v>
      </c>
      <c r="L52" s="15">
        <f t="shared" si="4"/>
        <v>0</v>
      </c>
      <c r="M52" s="15">
        <f t="shared" si="5"/>
        <v>0</v>
      </c>
      <c r="N52" s="15">
        <f t="shared" si="9"/>
        <v>240561.20278274399</v>
      </c>
      <c r="P52" s="26">
        <f t="shared" ref="P52:P57" si="25">P51+5</f>
        <v>20</v>
      </c>
      <c r="Q52" s="31">
        <f t="shared" si="24"/>
        <v>4038.7388489821819</v>
      </c>
      <c r="R52" s="31">
        <f t="shared" si="24"/>
        <v>3656.4467018910145</v>
      </c>
      <c r="S52" s="31">
        <f t="shared" si="24"/>
        <v>3310.2044758073271</v>
      </c>
      <c r="T52" s="31">
        <f t="shared" si="24"/>
        <v>2996.6255617221373</v>
      </c>
      <c r="U52" s="31">
        <f t="shared" si="24"/>
        <v>2712.640285482008</v>
      </c>
      <c r="V52" s="31">
        <f t="shared" si="24"/>
        <v>2455.4663609192685</v>
      </c>
      <c r="W52" s="31">
        <f t="shared" si="24"/>
        <v>2222.5820869664371</v>
      </c>
    </row>
    <row r="53" spans="1:23" x14ac:dyDescent="0.25">
      <c r="A53" s="12">
        <f t="shared" si="13"/>
        <v>50</v>
      </c>
      <c r="B53" s="23">
        <f t="shared" si="0"/>
        <v>59.184866029352357</v>
      </c>
      <c r="C53" s="13">
        <f t="shared" si="14"/>
        <v>46780</v>
      </c>
      <c r="D53" s="14">
        <f t="shared" si="15"/>
        <v>240561.20278274399</v>
      </c>
      <c r="E53" s="15">
        <f t="shared" si="6"/>
        <v>195</v>
      </c>
      <c r="F53" s="15">
        <f t="shared" si="7"/>
        <v>300</v>
      </c>
      <c r="G53" s="15"/>
      <c r="H53" s="15">
        <f t="shared" si="8"/>
        <v>241056.20278274399</v>
      </c>
      <c r="I53" s="15">
        <f t="shared" si="1"/>
        <v>602.64050695685989</v>
      </c>
      <c r="J53" s="15">
        <f t="shared" si="2"/>
        <v>0</v>
      </c>
      <c r="K53" s="15">
        <f t="shared" si="3"/>
        <v>0</v>
      </c>
      <c r="L53" s="15">
        <f t="shared" si="4"/>
        <v>0</v>
      </c>
      <c r="M53" s="15">
        <f t="shared" si="5"/>
        <v>0</v>
      </c>
      <c r="N53" s="15">
        <f t="shared" si="9"/>
        <v>241658.84328970086</v>
      </c>
      <c r="P53" s="26">
        <f t="shared" si="25"/>
        <v>25</v>
      </c>
      <c r="Q53" s="31">
        <f t="shared" si="24"/>
        <v>5725.4182093014706</v>
      </c>
      <c r="R53" s="31">
        <f t="shared" si="24"/>
        <v>5056.1978444118477</v>
      </c>
      <c r="S53" s="31">
        <f t="shared" si="24"/>
        <v>4464.9698121621022</v>
      </c>
      <c r="T53" s="31">
        <f t="shared" si="24"/>
        <v>3942.671556436263</v>
      </c>
      <c r="U53" s="31">
        <f t="shared" si="24"/>
        <v>3481.2904520315851</v>
      </c>
      <c r="V53" s="31">
        <f t="shared" si="24"/>
        <v>3073.7425280364309</v>
      </c>
      <c r="W53" s="31">
        <f t="shared" si="24"/>
        <v>2713.7651579427943</v>
      </c>
    </row>
    <row r="54" spans="1:23" x14ac:dyDescent="0.25">
      <c r="A54" s="12">
        <f t="shared" si="13"/>
        <v>51</v>
      </c>
      <c r="B54" s="23">
        <f t="shared" si="0"/>
        <v>59.26973654683362</v>
      </c>
      <c r="C54" s="13">
        <f t="shared" si="14"/>
        <v>46811</v>
      </c>
      <c r="D54" s="14">
        <f t="shared" si="15"/>
        <v>241658.84328970086</v>
      </c>
      <c r="E54" s="15">
        <f t="shared" si="6"/>
        <v>195</v>
      </c>
      <c r="F54" s="15">
        <f t="shared" si="7"/>
        <v>300</v>
      </c>
      <c r="G54" s="15"/>
      <c r="H54" s="15">
        <f t="shared" si="8"/>
        <v>242153.84328970086</v>
      </c>
      <c r="I54" s="15">
        <f t="shared" si="1"/>
        <v>605.38460822425213</v>
      </c>
      <c r="J54" s="15">
        <f t="shared" si="2"/>
        <v>0</v>
      </c>
      <c r="K54" s="15">
        <f t="shared" si="3"/>
        <v>0</v>
      </c>
      <c r="L54" s="15">
        <f t="shared" si="4"/>
        <v>0</v>
      </c>
      <c r="M54" s="15">
        <f t="shared" si="5"/>
        <v>0</v>
      </c>
      <c r="N54" s="15">
        <f t="shared" si="9"/>
        <v>242759.2278979251</v>
      </c>
      <c r="P54" s="26">
        <f t="shared" si="25"/>
        <v>30</v>
      </c>
      <c r="Q54" s="31">
        <f t="shared" si="24"/>
        <v>8116.4974753596616</v>
      </c>
      <c r="R54" s="31">
        <f t="shared" si="24"/>
        <v>6991.7979738672057</v>
      </c>
      <c r="S54" s="31">
        <f t="shared" si="24"/>
        <v>6022.5752122628883</v>
      </c>
      <c r="T54" s="31">
        <f t="shared" si="24"/>
        <v>5187.3878406744134</v>
      </c>
      <c r="U54" s="31">
        <f t="shared" si="24"/>
        <v>4467.7443140061559</v>
      </c>
      <c r="V54" s="31">
        <f t="shared" si="24"/>
        <v>3847.6980499633955</v>
      </c>
      <c r="W54" s="31">
        <f t="shared" si="24"/>
        <v>3313.4980146069579</v>
      </c>
    </row>
    <row r="55" spans="1:23" x14ac:dyDescent="0.25">
      <c r="A55" s="12">
        <f t="shared" si="13"/>
        <v>52</v>
      </c>
      <c r="B55" s="23">
        <f t="shared" si="0"/>
        <v>59.349131547058029</v>
      </c>
      <c r="C55" s="13">
        <f t="shared" si="14"/>
        <v>46840</v>
      </c>
      <c r="D55" s="14">
        <f t="shared" si="15"/>
        <v>242759.2278979251</v>
      </c>
      <c r="E55" s="15">
        <f t="shared" si="6"/>
        <v>195</v>
      </c>
      <c r="F55" s="15">
        <f t="shared" si="7"/>
        <v>300</v>
      </c>
      <c r="G55" s="15"/>
      <c r="H55" s="15">
        <f t="shared" si="8"/>
        <v>243254.2278979251</v>
      </c>
      <c r="I55" s="15">
        <f t="shared" si="1"/>
        <v>608.13556974481276</v>
      </c>
      <c r="J55" s="15">
        <f t="shared" si="2"/>
        <v>0</v>
      </c>
      <c r="K55" s="15">
        <f t="shared" si="3"/>
        <v>0</v>
      </c>
      <c r="L55" s="15">
        <f t="shared" si="4"/>
        <v>0</v>
      </c>
      <c r="M55" s="15">
        <f t="shared" si="5"/>
        <v>0</v>
      </c>
      <c r="N55" s="15">
        <f t="shared" si="9"/>
        <v>243862.3634676699</v>
      </c>
      <c r="P55" s="26">
        <f t="shared" si="25"/>
        <v>35</v>
      </c>
      <c r="Q55" s="31">
        <f t="shared" si="24"/>
        <v>11506.151840663033</v>
      </c>
      <c r="R55" s="31">
        <f t="shared" si="24"/>
        <v>9668.3793656140115</v>
      </c>
      <c r="S55" s="31">
        <f t="shared" si="24"/>
        <v>8123.5514938004499</v>
      </c>
      <c r="T55" s="31">
        <f t="shared" si="24"/>
        <v>6825.0657515838047</v>
      </c>
      <c r="U55" s="31">
        <f t="shared" si="24"/>
        <v>5733.7184387145289</v>
      </c>
      <c r="V55" s="31">
        <f t="shared" si="24"/>
        <v>4816.5323375831713</v>
      </c>
      <c r="W55" s="31">
        <f t="shared" si="24"/>
        <v>4045.7697898690803</v>
      </c>
    </row>
    <row r="56" spans="1:23" x14ac:dyDescent="0.25">
      <c r="A56" s="12">
        <f t="shared" si="13"/>
        <v>53</v>
      </c>
      <c r="B56" s="23">
        <f t="shared" si="0"/>
        <v>59.434002064539293</v>
      </c>
      <c r="C56" s="13">
        <f t="shared" si="14"/>
        <v>46871</v>
      </c>
      <c r="D56" s="14">
        <f t="shared" si="15"/>
        <v>243862.3634676699</v>
      </c>
      <c r="E56" s="15">
        <f t="shared" si="6"/>
        <v>195</v>
      </c>
      <c r="F56" s="15">
        <f t="shared" si="7"/>
        <v>300</v>
      </c>
      <c r="G56" s="15"/>
      <c r="H56" s="15">
        <f t="shared" si="8"/>
        <v>244357.3634676699</v>
      </c>
      <c r="I56" s="15">
        <f t="shared" si="1"/>
        <v>610.89340866917473</v>
      </c>
      <c r="J56" s="15">
        <f t="shared" si="2"/>
        <v>0</v>
      </c>
      <c r="K56" s="15">
        <f t="shared" si="3"/>
        <v>0</v>
      </c>
      <c r="L56" s="15">
        <f t="shared" si="4"/>
        <v>0</v>
      </c>
      <c r="M56" s="15">
        <f t="shared" si="5"/>
        <v>0</v>
      </c>
      <c r="N56" s="15">
        <f t="shared" si="9"/>
        <v>244968.25687633909</v>
      </c>
      <c r="P56" s="26">
        <v>39</v>
      </c>
      <c r="Q56" s="31">
        <f t="shared" si="24"/>
        <v>15211.7526604863</v>
      </c>
      <c r="R56" s="31">
        <f t="shared" si="24"/>
        <v>12530.417235166024</v>
      </c>
      <c r="S56" s="31">
        <f t="shared" si="24"/>
        <v>10320.884122473653</v>
      </c>
      <c r="T56" s="31">
        <f t="shared" si="24"/>
        <v>8500.2820349039775</v>
      </c>
      <c r="U56" s="31">
        <f t="shared" si="24"/>
        <v>7000.2702088501783</v>
      </c>
      <c r="V56" s="31">
        <f t="shared" si="24"/>
        <v>5764.4951509252833</v>
      </c>
      <c r="W56" s="31">
        <f t="shared" si="24"/>
        <v>4746.4917365029187</v>
      </c>
    </row>
    <row r="57" spans="1:23" x14ac:dyDescent="0.25">
      <c r="A57" s="12">
        <f t="shared" si="13"/>
        <v>54</v>
      </c>
      <c r="B57" s="23">
        <f t="shared" si="0"/>
        <v>59.516134823392122</v>
      </c>
      <c r="C57" s="13">
        <f t="shared" si="14"/>
        <v>46901</v>
      </c>
      <c r="D57" s="14">
        <f t="shared" si="15"/>
        <v>244968.25687633909</v>
      </c>
      <c r="E57" s="15">
        <f t="shared" si="6"/>
        <v>195</v>
      </c>
      <c r="F57" s="15">
        <f t="shared" si="7"/>
        <v>300</v>
      </c>
      <c r="G57" s="15"/>
      <c r="H57" s="15">
        <f t="shared" si="8"/>
        <v>245463.25687633909</v>
      </c>
      <c r="I57" s="15">
        <f t="shared" si="1"/>
        <v>613.65814219084768</v>
      </c>
      <c r="J57" s="15">
        <f t="shared" si="2"/>
        <v>0</v>
      </c>
      <c r="K57" s="15">
        <f t="shared" si="3"/>
        <v>0</v>
      </c>
      <c r="L57" s="15">
        <f t="shared" si="4"/>
        <v>0</v>
      </c>
      <c r="M57" s="15">
        <f t="shared" si="5"/>
        <v>0</v>
      </c>
      <c r="N57" s="15">
        <f t="shared" si="9"/>
        <v>246076.91501852992</v>
      </c>
      <c r="P57" s="26">
        <f t="shared" si="25"/>
        <v>44</v>
      </c>
      <c r="Q57" s="31">
        <f t="shared" si="24"/>
        <v>21564.564814505691</v>
      </c>
      <c r="R57" s="31">
        <f t="shared" si="24"/>
        <v>17327.278032320668</v>
      </c>
      <c r="S57" s="31">
        <f t="shared" si="24"/>
        <v>13921.326123042274</v>
      </c>
      <c r="T57" s="31">
        <f t="shared" si="24"/>
        <v>11183.853140944959</v>
      </c>
      <c r="U57" s="31">
        <f t="shared" si="24"/>
        <v>8983.857524397481</v>
      </c>
      <c r="V57" s="31">
        <f t="shared" si="24"/>
        <v>7215.9709373601054</v>
      </c>
      <c r="W57" s="31">
        <f t="shared" si="24"/>
        <v>5795.4502434444939</v>
      </c>
    </row>
    <row r="58" spans="1:23" x14ac:dyDescent="0.25">
      <c r="A58" s="12">
        <f t="shared" si="13"/>
        <v>55</v>
      </c>
      <c r="B58" s="23">
        <f t="shared" si="0"/>
        <v>59.601005340873385</v>
      </c>
      <c r="C58" s="13">
        <f t="shared" si="14"/>
        <v>46932</v>
      </c>
      <c r="D58" s="14">
        <f t="shared" si="15"/>
        <v>246076.91501852992</v>
      </c>
      <c r="E58" s="15">
        <f t="shared" si="6"/>
        <v>195</v>
      </c>
      <c r="F58" s="15">
        <f t="shared" si="7"/>
        <v>300</v>
      </c>
      <c r="G58" s="15"/>
      <c r="H58" s="15">
        <f t="shared" si="8"/>
        <v>246571.91501852992</v>
      </c>
      <c r="I58" s="15">
        <f t="shared" si="1"/>
        <v>616.42978754632475</v>
      </c>
      <c r="J58" s="15">
        <f t="shared" si="2"/>
        <v>0</v>
      </c>
      <c r="K58" s="15">
        <f t="shared" si="3"/>
        <v>0</v>
      </c>
      <c r="L58" s="15">
        <f t="shared" si="4"/>
        <v>0</v>
      </c>
      <c r="M58" s="15">
        <f t="shared" si="5"/>
        <v>0</v>
      </c>
      <c r="N58" s="15">
        <f t="shared" si="9"/>
        <v>247188.34480607626</v>
      </c>
    </row>
    <row r="59" spans="1:23" x14ac:dyDescent="0.25">
      <c r="A59" s="12">
        <f t="shared" si="13"/>
        <v>56</v>
      </c>
      <c r="B59" s="23">
        <f t="shared" si="0"/>
        <v>59.683138099726222</v>
      </c>
      <c r="C59" s="13">
        <f t="shared" si="14"/>
        <v>46962</v>
      </c>
      <c r="D59" s="14">
        <f t="shared" si="15"/>
        <v>247188.34480607626</v>
      </c>
      <c r="E59" s="15">
        <f t="shared" si="6"/>
        <v>195</v>
      </c>
      <c r="F59" s="15">
        <f t="shared" si="7"/>
        <v>300</v>
      </c>
      <c r="G59" s="15"/>
      <c r="H59" s="15">
        <f t="shared" si="8"/>
        <v>247683.34480607626</v>
      </c>
      <c r="I59" s="15">
        <f t="shared" si="1"/>
        <v>619.20836201519057</v>
      </c>
      <c r="J59" s="15">
        <f t="shared" si="2"/>
        <v>0</v>
      </c>
      <c r="K59" s="15">
        <f t="shared" si="3"/>
        <v>0</v>
      </c>
      <c r="L59" s="15">
        <f t="shared" si="4"/>
        <v>0</v>
      </c>
      <c r="M59" s="15">
        <f t="shared" si="5"/>
        <v>0</v>
      </c>
      <c r="N59" s="15">
        <f t="shared" si="9"/>
        <v>248302.55316809146</v>
      </c>
      <c r="Q59" s="33">
        <f>Q57/Q47</f>
        <v>21.56456481450569</v>
      </c>
      <c r="R59" s="33">
        <f t="shared" ref="R59:W59" si="26">R57/R47</f>
        <v>17.327278032320667</v>
      </c>
      <c r="S59" s="33">
        <f t="shared" si="26"/>
        <v>13.921326123042274</v>
      </c>
      <c r="T59" s="33">
        <f t="shared" si="26"/>
        <v>11.183853140944958</v>
      </c>
      <c r="U59" s="33">
        <f t="shared" si="26"/>
        <v>8.9838575243974805</v>
      </c>
      <c r="V59" s="33">
        <f t="shared" si="26"/>
        <v>7.2159709373601055</v>
      </c>
      <c r="W59" s="33">
        <f t="shared" si="26"/>
        <v>5.7954502434444937</v>
      </c>
    </row>
    <row r="60" spans="1:23" x14ac:dyDescent="0.25">
      <c r="A60" s="12">
        <f t="shared" si="13"/>
        <v>57</v>
      </c>
      <c r="B60" s="23">
        <f t="shared" si="0"/>
        <v>59.768008617207485</v>
      </c>
      <c r="C60" s="13">
        <f t="shared" si="14"/>
        <v>46993</v>
      </c>
      <c r="D60" s="14">
        <f t="shared" si="15"/>
        <v>248302.55316809146</v>
      </c>
      <c r="E60" s="15">
        <f t="shared" si="6"/>
        <v>195</v>
      </c>
      <c r="F60" s="15">
        <f t="shared" si="7"/>
        <v>300</v>
      </c>
      <c r="G60" s="15"/>
      <c r="H60" s="15">
        <f t="shared" si="8"/>
        <v>248797.55316809146</v>
      </c>
      <c r="I60" s="15">
        <f t="shared" si="1"/>
        <v>621.99388292022866</v>
      </c>
      <c r="J60" s="15">
        <f t="shared" si="2"/>
        <v>0</v>
      </c>
      <c r="K60" s="15">
        <f t="shared" si="3"/>
        <v>0</v>
      </c>
      <c r="L60" s="15">
        <f t="shared" si="4"/>
        <v>0</v>
      </c>
      <c r="M60" s="15">
        <f t="shared" si="5"/>
        <v>0</v>
      </c>
      <c r="N60" s="15">
        <f t="shared" si="9"/>
        <v>249419.54705101167</v>
      </c>
    </row>
    <row r="61" spans="1:23" x14ac:dyDescent="0.25">
      <c r="A61" s="12">
        <f t="shared" si="13"/>
        <v>58</v>
      </c>
      <c r="B61" s="23">
        <f t="shared" si="0"/>
        <v>59.852879134688742</v>
      </c>
      <c r="C61" s="13">
        <f t="shared" si="14"/>
        <v>47024</v>
      </c>
      <c r="D61" s="14">
        <f t="shared" si="15"/>
        <v>249419.54705101167</v>
      </c>
      <c r="E61" s="15">
        <f t="shared" si="6"/>
        <v>195</v>
      </c>
      <c r="F61" s="15">
        <f t="shared" si="7"/>
        <v>300</v>
      </c>
      <c r="G61" s="15"/>
      <c r="H61" s="15">
        <f t="shared" si="8"/>
        <v>249914.54705101167</v>
      </c>
      <c r="I61" s="15">
        <f t="shared" si="1"/>
        <v>624.7863676275291</v>
      </c>
      <c r="J61" s="15">
        <f t="shared" si="2"/>
        <v>0</v>
      </c>
      <c r="K61" s="15">
        <f t="shared" si="3"/>
        <v>0</v>
      </c>
      <c r="L61" s="15">
        <f t="shared" si="4"/>
        <v>0</v>
      </c>
      <c r="M61" s="15">
        <f t="shared" si="5"/>
        <v>0</v>
      </c>
      <c r="N61" s="15">
        <f t="shared" si="9"/>
        <v>250539.3334186392</v>
      </c>
    </row>
    <row r="62" spans="1:23" x14ac:dyDescent="0.25">
      <c r="A62" s="12">
        <f t="shared" si="13"/>
        <v>59</v>
      </c>
      <c r="B62" s="23">
        <f t="shared" si="0"/>
        <v>59.935011893541578</v>
      </c>
      <c r="C62" s="13">
        <f t="shared" si="14"/>
        <v>47054</v>
      </c>
      <c r="D62" s="14">
        <f t="shared" si="15"/>
        <v>250539.3334186392</v>
      </c>
      <c r="E62" s="15">
        <f t="shared" si="6"/>
        <v>195</v>
      </c>
      <c r="F62" s="15">
        <f t="shared" si="7"/>
        <v>300</v>
      </c>
      <c r="G62" s="15"/>
      <c r="H62" s="15">
        <f t="shared" si="8"/>
        <v>251034.3334186392</v>
      </c>
      <c r="I62" s="15">
        <f t="shared" si="1"/>
        <v>627.585833546598</v>
      </c>
      <c r="J62" s="15">
        <f t="shared" si="2"/>
        <v>0</v>
      </c>
      <c r="K62" s="15">
        <f t="shared" si="3"/>
        <v>0</v>
      </c>
      <c r="L62" s="15">
        <f t="shared" si="4"/>
        <v>0</v>
      </c>
      <c r="M62" s="15">
        <f t="shared" si="5"/>
        <v>0</v>
      </c>
      <c r="N62" s="15">
        <f t="shared" si="9"/>
        <v>251661.91925218579</v>
      </c>
    </row>
    <row r="63" spans="1:23" x14ac:dyDescent="0.25">
      <c r="A63" s="12">
        <f t="shared" si="13"/>
        <v>60</v>
      </c>
      <c r="B63" s="23">
        <f t="shared" si="0"/>
        <v>60.019882411022841</v>
      </c>
      <c r="C63" s="13">
        <f t="shared" si="14"/>
        <v>47085</v>
      </c>
      <c r="D63" s="14">
        <f t="shared" si="15"/>
        <v>251661.91925218579</v>
      </c>
      <c r="E63" s="15">
        <f t="shared" si="6"/>
        <v>195</v>
      </c>
      <c r="F63" s="15">
        <f t="shared" si="7"/>
        <v>300</v>
      </c>
      <c r="G63" s="15"/>
      <c r="H63" s="15">
        <f t="shared" si="8"/>
        <v>252156.91925218579</v>
      </c>
      <c r="I63" s="15">
        <f t="shared" si="1"/>
        <v>630.39229813046438</v>
      </c>
      <c r="J63" s="15">
        <f t="shared" si="2"/>
        <v>0</v>
      </c>
      <c r="K63" s="15">
        <f t="shared" si="3"/>
        <v>0</v>
      </c>
      <c r="L63" s="15">
        <f t="shared" si="4"/>
        <v>0</v>
      </c>
      <c r="M63" s="15">
        <f t="shared" si="5"/>
        <v>0</v>
      </c>
      <c r="N63" s="15">
        <f t="shared" si="9"/>
        <v>252787.31155031626</v>
      </c>
    </row>
    <row r="64" spans="1:23" x14ac:dyDescent="0.25">
      <c r="A64" s="12">
        <f t="shared" si="13"/>
        <v>61</v>
      </c>
      <c r="B64" s="23">
        <f t="shared" si="0"/>
        <v>60.102015169875678</v>
      </c>
      <c r="C64" s="13">
        <f t="shared" si="14"/>
        <v>47115</v>
      </c>
      <c r="D64" s="14">
        <f t="shared" si="15"/>
        <v>252787.31155031626</v>
      </c>
      <c r="E64" s="15">
        <f t="shared" si="6"/>
        <v>195</v>
      </c>
      <c r="F64" s="15">
        <f t="shared" si="7"/>
        <v>300</v>
      </c>
      <c r="G64" s="15"/>
      <c r="H64" s="15">
        <f t="shared" si="8"/>
        <v>253282.31155031626</v>
      </c>
      <c r="I64" s="15">
        <f t="shared" si="1"/>
        <v>633.20577887579054</v>
      </c>
      <c r="J64" s="15">
        <f t="shared" si="2"/>
        <v>0</v>
      </c>
      <c r="K64" s="15">
        <f t="shared" si="3"/>
        <v>0</v>
      </c>
      <c r="L64" s="15">
        <f t="shared" si="4"/>
        <v>0</v>
      </c>
      <c r="M64" s="15">
        <f t="shared" si="5"/>
        <v>0</v>
      </c>
      <c r="N64" s="15">
        <f t="shared" si="9"/>
        <v>253915.51732919205</v>
      </c>
    </row>
    <row r="65" spans="1:14" x14ac:dyDescent="0.25">
      <c r="A65" s="12">
        <f t="shared" si="13"/>
        <v>62</v>
      </c>
      <c r="B65" s="23">
        <f t="shared" si="0"/>
        <v>60.187582796078779</v>
      </c>
      <c r="C65" s="13">
        <f t="shared" si="14"/>
        <v>47146</v>
      </c>
      <c r="D65" s="14">
        <f t="shared" si="15"/>
        <v>253915.51732919205</v>
      </c>
      <c r="E65" s="15">
        <f t="shared" si="6"/>
        <v>195</v>
      </c>
      <c r="F65" s="15">
        <f t="shared" si="7"/>
        <v>300</v>
      </c>
      <c r="G65" s="15"/>
      <c r="H65" s="15">
        <f t="shared" si="8"/>
        <v>254410.51732919205</v>
      </c>
      <c r="I65" s="15">
        <f t="shared" si="1"/>
        <v>636.02629332298011</v>
      </c>
      <c r="J65" s="15">
        <f t="shared" si="2"/>
        <v>0</v>
      </c>
      <c r="K65" s="15">
        <f t="shared" si="3"/>
        <v>0</v>
      </c>
      <c r="L65" s="15">
        <f t="shared" si="4"/>
        <v>0</v>
      </c>
      <c r="M65" s="15">
        <f t="shared" si="5"/>
        <v>0</v>
      </c>
      <c r="N65" s="15">
        <f t="shared" si="9"/>
        <v>255046.54362251502</v>
      </c>
    </row>
    <row r="66" spans="1:14" x14ac:dyDescent="0.25">
      <c r="A66" s="12">
        <f t="shared" si="13"/>
        <v>63</v>
      </c>
      <c r="B66" s="23">
        <f t="shared" si="0"/>
        <v>60.272454296564518</v>
      </c>
      <c r="C66" s="13">
        <f t="shared" si="14"/>
        <v>47177</v>
      </c>
      <c r="D66" s="14">
        <f t="shared" si="15"/>
        <v>255046.54362251502</v>
      </c>
      <c r="E66" s="15">
        <f t="shared" si="6"/>
        <v>195</v>
      </c>
      <c r="F66" s="15">
        <f t="shared" si="7"/>
        <v>300</v>
      </c>
      <c r="G66" s="15"/>
      <c r="H66" s="15">
        <f t="shared" si="8"/>
        <v>255541.54362251502</v>
      </c>
      <c r="I66" s="15">
        <f t="shared" si="1"/>
        <v>638.85385905628755</v>
      </c>
      <c r="J66" s="15">
        <f t="shared" si="2"/>
        <v>0</v>
      </c>
      <c r="K66" s="15">
        <f t="shared" si="3"/>
        <v>0</v>
      </c>
      <c r="L66" s="15">
        <f t="shared" si="4"/>
        <v>0</v>
      </c>
      <c r="M66" s="15">
        <f t="shared" si="5"/>
        <v>0</v>
      </c>
      <c r="N66" s="15">
        <f t="shared" si="9"/>
        <v>256180.3974815713</v>
      </c>
    </row>
    <row r="67" spans="1:14" x14ac:dyDescent="0.25">
      <c r="A67" s="12">
        <f t="shared" si="13"/>
        <v>64</v>
      </c>
      <c r="B67" s="23">
        <f t="shared" si="0"/>
        <v>60.349112426035504</v>
      </c>
      <c r="C67" s="13">
        <f t="shared" si="14"/>
        <v>47205</v>
      </c>
      <c r="D67" s="14">
        <f t="shared" si="15"/>
        <v>256180.3974815713</v>
      </c>
      <c r="E67" s="15">
        <f t="shared" si="6"/>
        <v>195</v>
      </c>
      <c r="F67" s="15">
        <f t="shared" si="7"/>
        <v>300</v>
      </c>
      <c r="G67" s="15"/>
      <c r="H67" s="15">
        <f t="shared" si="8"/>
        <v>256675.3974815713</v>
      </c>
      <c r="I67" s="15">
        <f t="shared" si="1"/>
        <v>641.6884937039282</v>
      </c>
      <c r="J67" s="15">
        <f t="shared" si="2"/>
        <v>0</v>
      </c>
      <c r="K67" s="15">
        <f t="shared" si="3"/>
        <v>0</v>
      </c>
      <c r="L67" s="15">
        <f t="shared" si="4"/>
        <v>0</v>
      </c>
      <c r="M67" s="15">
        <f t="shared" si="5"/>
        <v>0</v>
      </c>
      <c r="N67" s="15">
        <f t="shared" si="9"/>
        <v>257317.08597527523</v>
      </c>
    </row>
    <row r="68" spans="1:14" x14ac:dyDescent="0.25">
      <c r="A68" s="12">
        <f t="shared" si="13"/>
        <v>65</v>
      </c>
      <c r="B68" s="23">
        <f t="shared" ref="B68:B131" si="27">YEARFRAC($Q$4,C68,1)</f>
        <v>60.433983926521243</v>
      </c>
      <c r="C68" s="13">
        <f t="shared" si="14"/>
        <v>47236</v>
      </c>
      <c r="D68" s="14">
        <f t="shared" si="15"/>
        <v>257317.08597527523</v>
      </c>
      <c r="E68" s="15">
        <f t="shared" si="6"/>
        <v>195</v>
      </c>
      <c r="F68" s="15">
        <f t="shared" si="7"/>
        <v>300</v>
      </c>
      <c r="G68" s="15"/>
      <c r="H68" s="15">
        <f t="shared" si="8"/>
        <v>257812.08597527523</v>
      </c>
      <c r="I68" s="15">
        <f t="shared" ref="I68:I131" si="28">H68*$Q$10/12</f>
        <v>644.53021493818812</v>
      </c>
      <c r="J68" s="15">
        <f t="shared" ref="J68:J131" si="29">IF(YEARFRAC($Q$4,C68,1)&gt;=66,($Q$6+$Q$7)*52/12,0)</f>
        <v>0</v>
      </c>
      <c r="K68" s="15">
        <f t="shared" ref="K68:K131" si="30">IF(IFERROR(DATEDIF($Q$5,C68,"m"),99)&lt;=8,$Q$16*52/12,0)+IF(IFERROR(DATEDIF($Q$5,C68,"m"),99)&lt;=8,IF(MONTH(C68)&lt;=12,IF(YEAR(C68)=YEAR($Q$5),$Q$17,0)))</f>
        <v>0</v>
      </c>
      <c r="L68" s="15">
        <f t="shared" ref="L68:L131" si="31">IF(C68&gt;$Q$5,$Q$15,0)</f>
        <v>0</v>
      </c>
      <c r="M68" s="15">
        <f t="shared" ref="M68:M131" si="32">IF($C68&gt;$Q$5,$Q$12,0)</f>
        <v>0</v>
      </c>
      <c r="N68" s="15">
        <f t="shared" si="9"/>
        <v>258456.61619021342</v>
      </c>
    </row>
    <row r="69" spans="1:14" x14ac:dyDescent="0.25">
      <c r="A69" s="12">
        <f t="shared" si="13"/>
        <v>66</v>
      </c>
      <c r="B69" s="23">
        <f t="shared" si="27"/>
        <v>60.516117636668731</v>
      </c>
      <c r="C69" s="13">
        <f t="shared" si="14"/>
        <v>47266</v>
      </c>
      <c r="D69" s="14">
        <f t="shared" si="15"/>
        <v>258456.61619021342</v>
      </c>
      <c r="E69" s="15">
        <f t="shared" ref="E69:E132" si="33">IF($C69&lt;$Q$5,E68,0)</f>
        <v>195</v>
      </c>
      <c r="F69" s="15">
        <f t="shared" ref="F69:F132" si="34">IF($C69&lt;$Q$5,F68,0)</f>
        <v>300</v>
      </c>
      <c r="G69" s="15"/>
      <c r="H69" s="15">
        <f t="shared" ref="H69:H132" si="35">D69+E69+F69+G69</f>
        <v>258951.61619021342</v>
      </c>
      <c r="I69" s="15">
        <f t="shared" si="28"/>
        <v>647.37904047553354</v>
      </c>
      <c r="J69" s="15">
        <f t="shared" si="29"/>
        <v>0</v>
      </c>
      <c r="K69" s="15">
        <f t="shared" si="30"/>
        <v>0</v>
      </c>
      <c r="L69" s="15">
        <f t="shared" si="31"/>
        <v>0</v>
      </c>
      <c r="M69" s="15">
        <f t="shared" si="32"/>
        <v>0</v>
      </c>
      <c r="N69" s="15">
        <f t="shared" ref="N69:N132" si="36">H69+I69-M69+J69+L69+K69</f>
        <v>259598.99523068895</v>
      </c>
    </row>
    <row r="70" spans="1:14" x14ac:dyDescent="0.25">
      <c r="A70" s="12">
        <f t="shared" si="13"/>
        <v>67</v>
      </c>
      <c r="B70" s="23">
        <f t="shared" si="27"/>
        <v>60.600989137154464</v>
      </c>
      <c r="C70" s="13">
        <f t="shared" si="14"/>
        <v>47297</v>
      </c>
      <c r="D70" s="14">
        <f t="shared" si="15"/>
        <v>259598.99523068895</v>
      </c>
      <c r="E70" s="15">
        <f t="shared" si="33"/>
        <v>195</v>
      </c>
      <c r="F70" s="15">
        <f t="shared" si="34"/>
        <v>300</v>
      </c>
      <c r="G70" s="15"/>
      <c r="H70" s="15">
        <f t="shared" si="35"/>
        <v>260093.99523068895</v>
      </c>
      <c r="I70" s="15">
        <f t="shared" si="28"/>
        <v>650.23498807672229</v>
      </c>
      <c r="J70" s="15">
        <f t="shared" si="29"/>
        <v>0</v>
      </c>
      <c r="K70" s="15">
        <f t="shared" si="30"/>
        <v>0</v>
      </c>
      <c r="L70" s="15">
        <f t="shared" si="31"/>
        <v>0</v>
      </c>
      <c r="M70" s="15">
        <f t="shared" si="32"/>
        <v>0</v>
      </c>
      <c r="N70" s="15">
        <f t="shared" si="36"/>
        <v>260744.23021876568</v>
      </c>
    </row>
    <row r="71" spans="1:14" x14ac:dyDescent="0.25">
      <c r="A71" s="12">
        <f t="shared" si="13"/>
        <v>68</v>
      </c>
      <c r="B71" s="23">
        <f t="shared" si="27"/>
        <v>60.683122847301952</v>
      </c>
      <c r="C71" s="13">
        <f t="shared" si="14"/>
        <v>47327</v>
      </c>
      <c r="D71" s="14">
        <f t="shared" si="15"/>
        <v>260744.23021876568</v>
      </c>
      <c r="E71" s="15">
        <f t="shared" si="33"/>
        <v>195</v>
      </c>
      <c r="F71" s="15">
        <f t="shared" si="34"/>
        <v>300</v>
      </c>
      <c r="G71" s="15"/>
      <c r="H71" s="15">
        <f t="shared" si="35"/>
        <v>261239.23021876568</v>
      </c>
      <c r="I71" s="15">
        <f t="shared" si="28"/>
        <v>653.09807554691417</v>
      </c>
      <c r="J71" s="15">
        <f t="shared" si="29"/>
        <v>0</v>
      </c>
      <c r="K71" s="15">
        <f t="shared" si="30"/>
        <v>0</v>
      </c>
      <c r="L71" s="15">
        <f t="shared" si="31"/>
        <v>0</v>
      </c>
      <c r="M71" s="15">
        <f t="shared" si="32"/>
        <v>0</v>
      </c>
      <c r="N71" s="15">
        <f t="shared" si="36"/>
        <v>261892.32829431258</v>
      </c>
    </row>
    <row r="72" spans="1:14" x14ac:dyDescent="0.25">
      <c r="A72" s="12">
        <f t="shared" si="13"/>
        <v>69</v>
      </c>
      <c r="B72" s="23">
        <f t="shared" si="27"/>
        <v>60.767994347787692</v>
      </c>
      <c r="C72" s="13">
        <f t="shared" si="14"/>
        <v>47358</v>
      </c>
      <c r="D72" s="14">
        <f t="shared" si="15"/>
        <v>261892.32829431258</v>
      </c>
      <c r="E72" s="15">
        <f t="shared" si="33"/>
        <v>195</v>
      </c>
      <c r="F72" s="15">
        <f t="shared" si="34"/>
        <v>300</v>
      </c>
      <c r="G72" s="15"/>
      <c r="H72" s="15">
        <f t="shared" si="35"/>
        <v>262387.32829431258</v>
      </c>
      <c r="I72" s="15">
        <f t="shared" si="28"/>
        <v>655.9683207357815</v>
      </c>
      <c r="J72" s="15">
        <f t="shared" si="29"/>
        <v>0</v>
      </c>
      <c r="K72" s="15">
        <f t="shared" si="30"/>
        <v>0</v>
      </c>
      <c r="L72" s="15">
        <f t="shared" si="31"/>
        <v>0</v>
      </c>
      <c r="M72" s="15">
        <f t="shared" si="32"/>
        <v>0</v>
      </c>
      <c r="N72" s="15">
        <f t="shared" si="36"/>
        <v>263043.29661504837</v>
      </c>
    </row>
    <row r="73" spans="1:14" x14ac:dyDescent="0.25">
      <c r="A73" s="12">
        <f t="shared" si="13"/>
        <v>70</v>
      </c>
      <c r="B73" s="23">
        <f t="shared" si="27"/>
        <v>60.852865848273424</v>
      </c>
      <c r="C73" s="13">
        <f t="shared" si="14"/>
        <v>47389</v>
      </c>
      <c r="D73" s="14">
        <f t="shared" si="15"/>
        <v>263043.29661504837</v>
      </c>
      <c r="E73" s="15">
        <f t="shared" si="33"/>
        <v>195</v>
      </c>
      <c r="F73" s="15">
        <f t="shared" si="34"/>
        <v>300</v>
      </c>
      <c r="G73" s="15"/>
      <c r="H73" s="15">
        <f t="shared" si="35"/>
        <v>263538.29661504837</v>
      </c>
      <c r="I73" s="15">
        <f t="shared" si="28"/>
        <v>658.84574153762094</v>
      </c>
      <c r="J73" s="15">
        <f t="shared" si="29"/>
        <v>0</v>
      </c>
      <c r="K73" s="15">
        <f t="shared" si="30"/>
        <v>0</v>
      </c>
      <c r="L73" s="15">
        <f t="shared" si="31"/>
        <v>0</v>
      </c>
      <c r="M73" s="15">
        <f t="shared" si="32"/>
        <v>0</v>
      </c>
      <c r="N73" s="15">
        <f t="shared" si="36"/>
        <v>264197.142356586</v>
      </c>
    </row>
    <row r="74" spans="1:14" x14ac:dyDescent="0.25">
      <c r="A74" s="12">
        <f t="shared" si="13"/>
        <v>71</v>
      </c>
      <c r="B74" s="23">
        <f t="shared" si="27"/>
        <v>60.934999558420913</v>
      </c>
      <c r="C74" s="13">
        <f t="shared" si="14"/>
        <v>47419</v>
      </c>
      <c r="D74" s="14">
        <f t="shared" si="15"/>
        <v>264197.142356586</v>
      </c>
      <c r="E74" s="15">
        <f t="shared" si="33"/>
        <v>195</v>
      </c>
      <c r="F74" s="15">
        <f t="shared" si="34"/>
        <v>300</v>
      </c>
      <c r="G74" s="15"/>
      <c r="H74" s="15">
        <f t="shared" si="35"/>
        <v>264692.142356586</v>
      </c>
      <c r="I74" s="15">
        <f t="shared" si="28"/>
        <v>661.73035589146491</v>
      </c>
      <c r="J74" s="15">
        <f t="shared" si="29"/>
        <v>0</v>
      </c>
      <c r="K74" s="15">
        <f t="shared" si="30"/>
        <v>0</v>
      </c>
      <c r="L74" s="15">
        <f t="shared" si="31"/>
        <v>0</v>
      </c>
      <c r="M74" s="15">
        <f t="shared" si="32"/>
        <v>0</v>
      </c>
      <c r="N74" s="15">
        <f t="shared" si="36"/>
        <v>265353.87271247746</v>
      </c>
    </row>
    <row r="75" spans="1:14" x14ac:dyDescent="0.25">
      <c r="A75" s="12">
        <f t="shared" si="13"/>
        <v>72</v>
      </c>
      <c r="B75" s="23">
        <f t="shared" si="27"/>
        <v>61.019871058906652</v>
      </c>
      <c r="C75" s="13">
        <f t="shared" si="14"/>
        <v>47450</v>
      </c>
      <c r="D75" s="14">
        <f t="shared" si="15"/>
        <v>265353.87271247746</v>
      </c>
      <c r="E75" s="15">
        <f t="shared" si="33"/>
        <v>195</v>
      </c>
      <c r="F75" s="15">
        <f t="shared" si="34"/>
        <v>300</v>
      </c>
      <c r="G75" s="15"/>
      <c r="H75" s="15">
        <f t="shared" si="35"/>
        <v>265848.87271247746</v>
      </c>
      <c r="I75" s="15">
        <f t="shared" si="28"/>
        <v>664.6221817811936</v>
      </c>
      <c r="J75" s="15">
        <f t="shared" si="29"/>
        <v>0</v>
      </c>
      <c r="K75" s="15">
        <f t="shared" si="30"/>
        <v>0</v>
      </c>
      <c r="L75" s="15">
        <f t="shared" si="31"/>
        <v>0</v>
      </c>
      <c r="M75" s="15">
        <f t="shared" si="32"/>
        <v>0</v>
      </c>
      <c r="N75" s="15">
        <f t="shared" si="36"/>
        <v>266513.49489425868</v>
      </c>
    </row>
    <row r="76" spans="1:14" x14ac:dyDescent="0.25">
      <c r="A76" s="12">
        <f t="shared" si="13"/>
        <v>73</v>
      </c>
      <c r="B76" s="23">
        <f t="shared" si="27"/>
        <v>61.10200476905414</v>
      </c>
      <c r="C76" s="13">
        <f t="shared" si="14"/>
        <v>47480</v>
      </c>
      <c r="D76" s="14">
        <f t="shared" si="15"/>
        <v>266513.49489425868</v>
      </c>
      <c r="E76" s="15">
        <f t="shared" si="33"/>
        <v>195</v>
      </c>
      <c r="F76" s="15">
        <f t="shared" si="34"/>
        <v>300</v>
      </c>
      <c r="G76" s="15"/>
      <c r="H76" s="15">
        <f t="shared" si="35"/>
        <v>267008.49489425868</v>
      </c>
      <c r="I76" s="15">
        <f t="shared" si="28"/>
        <v>667.52123723564671</v>
      </c>
      <c r="J76" s="15">
        <f t="shared" si="29"/>
        <v>0</v>
      </c>
      <c r="K76" s="15">
        <f t="shared" si="30"/>
        <v>0</v>
      </c>
      <c r="L76" s="15">
        <f t="shared" si="31"/>
        <v>0</v>
      </c>
      <c r="M76" s="15">
        <f t="shared" si="32"/>
        <v>0</v>
      </c>
      <c r="N76" s="15">
        <f t="shared" si="36"/>
        <v>267676.01613149431</v>
      </c>
    </row>
    <row r="77" spans="1:14" x14ac:dyDescent="0.25">
      <c r="A77" s="12">
        <f t="shared" si="13"/>
        <v>74</v>
      </c>
      <c r="B77" s="23">
        <f t="shared" si="27"/>
        <v>61.187562470122984</v>
      </c>
      <c r="C77" s="13">
        <f t="shared" si="14"/>
        <v>47511</v>
      </c>
      <c r="D77" s="14">
        <f t="shared" si="15"/>
        <v>267676.01613149431</v>
      </c>
      <c r="E77" s="15">
        <f t="shared" si="33"/>
        <v>195</v>
      </c>
      <c r="F77" s="15">
        <f t="shared" si="34"/>
        <v>300</v>
      </c>
      <c r="G77" s="15"/>
      <c r="H77" s="15">
        <f t="shared" si="35"/>
        <v>268171.01613149431</v>
      </c>
      <c r="I77" s="15">
        <f t="shared" si="28"/>
        <v>670.42754032873574</v>
      </c>
      <c r="J77" s="15">
        <f t="shared" si="29"/>
        <v>0</v>
      </c>
      <c r="K77" s="15">
        <f t="shared" si="30"/>
        <v>0</v>
      </c>
      <c r="L77" s="15">
        <f t="shared" si="31"/>
        <v>0</v>
      </c>
      <c r="M77" s="15">
        <f t="shared" si="32"/>
        <v>0</v>
      </c>
      <c r="N77" s="15">
        <f t="shared" si="36"/>
        <v>268841.44367182307</v>
      </c>
    </row>
    <row r="78" spans="1:14" x14ac:dyDescent="0.25">
      <c r="A78" s="12">
        <f t="shared" si="13"/>
        <v>75</v>
      </c>
      <c r="B78" s="23">
        <f t="shared" si="27"/>
        <v>61.272434922428403</v>
      </c>
      <c r="C78" s="13">
        <f t="shared" si="14"/>
        <v>47542</v>
      </c>
      <c r="D78" s="14">
        <f t="shared" si="15"/>
        <v>268841.44367182307</v>
      </c>
      <c r="E78" s="15">
        <f t="shared" si="33"/>
        <v>195</v>
      </c>
      <c r="F78" s="15">
        <f t="shared" si="34"/>
        <v>300</v>
      </c>
      <c r="G78" s="15"/>
      <c r="H78" s="15">
        <f t="shared" si="35"/>
        <v>269336.44367182307</v>
      </c>
      <c r="I78" s="15">
        <f t="shared" si="28"/>
        <v>673.34110917955763</v>
      </c>
      <c r="J78" s="15">
        <f t="shared" si="29"/>
        <v>0</v>
      </c>
      <c r="K78" s="15">
        <f t="shared" si="30"/>
        <v>0</v>
      </c>
      <c r="L78" s="15">
        <f t="shared" si="31"/>
        <v>0</v>
      </c>
      <c r="M78" s="15">
        <f t="shared" si="32"/>
        <v>0</v>
      </c>
      <c r="N78" s="15">
        <f t="shared" si="36"/>
        <v>270009.78478100261</v>
      </c>
    </row>
    <row r="79" spans="1:14" x14ac:dyDescent="0.25">
      <c r="A79" s="12">
        <f t="shared" si="13"/>
        <v>76</v>
      </c>
      <c r="B79" s="23">
        <f t="shared" si="27"/>
        <v>61.34909391160749</v>
      </c>
      <c r="C79" s="13">
        <f t="shared" si="14"/>
        <v>47570</v>
      </c>
      <c r="D79" s="14">
        <f t="shared" si="15"/>
        <v>270009.78478100261</v>
      </c>
      <c r="E79" s="15">
        <f t="shared" si="33"/>
        <v>195</v>
      </c>
      <c r="F79" s="15">
        <f t="shared" si="34"/>
        <v>300</v>
      </c>
      <c r="G79" s="15"/>
      <c r="H79" s="15">
        <f t="shared" si="35"/>
        <v>270504.78478100261</v>
      </c>
      <c r="I79" s="15">
        <f t="shared" si="28"/>
        <v>676.26196195250657</v>
      </c>
      <c r="J79" s="15">
        <f t="shared" si="29"/>
        <v>0</v>
      </c>
      <c r="K79" s="15">
        <f t="shared" si="30"/>
        <v>0</v>
      </c>
      <c r="L79" s="15">
        <f t="shared" si="31"/>
        <v>0</v>
      </c>
      <c r="M79" s="15">
        <f t="shared" si="32"/>
        <v>0</v>
      </c>
      <c r="N79" s="15">
        <f t="shared" si="36"/>
        <v>271181.04674295511</v>
      </c>
    </row>
    <row r="80" spans="1:14" x14ac:dyDescent="0.25">
      <c r="A80" s="12">
        <f t="shared" si="13"/>
        <v>77</v>
      </c>
      <c r="B80" s="23">
        <f t="shared" si="27"/>
        <v>61.433966363912909</v>
      </c>
      <c r="C80" s="13">
        <f t="shared" si="14"/>
        <v>47601</v>
      </c>
      <c r="D80" s="14">
        <f t="shared" si="15"/>
        <v>271181.04674295511</v>
      </c>
      <c r="E80" s="15">
        <f t="shared" si="33"/>
        <v>195</v>
      </c>
      <c r="F80" s="15">
        <f t="shared" si="34"/>
        <v>300</v>
      </c>
      <c r="G80" s="15"/>
      <c r="H80" s="15">
        <f t="shared" si="35"/>
        <v>271676.04674295511</v>
      </c>
      <c r="I80" s="15">
        <f t="shared" si="28"/>
        <v>679.19011685738781</v>
      </c>
      <c r="J80" s="15">
        <f t="shared" si="29"/>
        <v>0</v>
      </c>
      <c r="K80" s="15">
        <f t="shared" si="30"/>
        <v>0</v>
      </c>
      <c r="L80" s="15">
        <f t="shared" si="31"/>
        <v>0</v>
      </c>
      <c r="M80" s="15">
        <f t="shared" si="32"/>
        <v>0</v>
      </c>
      <c r="N80" s="15">
        <f t="shared" si="36"/>
        <v>272355.23685981252</v>
      </c>
    </row>
    <row r="81" spans="1:14" x14ac:dyDescent="0.25">
      <c r="A81" s="12">
        <f t="shared" si="13"/>
        <v>78</v>
      </c>
      <c r="B81" s="23">
        <f t="shared" si="27"/>
        <v>61.516100995176217</v>
      </c>
      <c r="C81" s="13">
        <f t="shared" si="14"/>
        <v>47631</v>
      </c>
      <c r="D81" s="14">
        <f t="shared" si="15"/>
        <v>272355.23685981252</v>
      </c>
      <c r="E81" s="15">
        <f t="shared" si="33"/>
        <v>195</v>
      </c>
      <c r="F81" s="15">
        <f t="shared" si="34"/>
        <v>300</v>
      </c>
      <c r="G81" s="15"/>
      <c r="H81" s="15">
        <f t="shared" si="35"/>
        <v>272850.23685981252</v>
      </c>
      <c r="I81" s="15">
        <f t="shared" si="28"/>
        <v>682.12559214953126</v>
      </c>
      <c r="J81" s="15">
        <f t="shared" si="29"/>
        <v>0</v>
      </c>
      <c r="K81" s="15">
        <f t="shared" si="30"/>
        <v>0</v>
      </c>
      <c r="L81" s="15">
        <f t="shared" si="31"/>
        <v>0</v>
      </c>
      <c r="M81" s="15">
        <f t="shared" si="32"/>
        <v>0</v>
      </c>
      <c r="N81" s="15">
        <f t="shared" si="36"/>
        <v>273532.36245196202</v>
      </c>
    </row>
    <row r="82" spans="1:14" x14ac:dyDescent="0.25">
      <c r="A82" s="12">
        <f t="shared" si="13"/>
        <v>79</v>
      </c>
      <c r="B82" s="23">
        <f t="shared" si="27"/>
        <v>61.600973447481643</v>
      </c>
      <c r="C82" s="13">
        <f t="shared" si="14"/>
        <v>47662</v>
      </c>
      <c r="D82" s="14">
        <f t="shared" si="15"/>
        <v>273532.36245196202</v>
      </c>
      <c r="E82" s="15">
        <f t="shared" si="33"/>
        <v>195</v>
      </c>
      <c r="F82" s="15">
        <f t="shared" si="34"/>
        <v>300</v>
      </c>
      <c r="G82" s="15"/>
      <c r="H82" s="15">
        <f t="shared" si="35"/>
        <v>274027.36245196202</v>
      </c>
      <c r="I82" s="15">
        <f t="shared" si="28"/>
        <v>685.06840612990493</v>
      </c>
      <c r="J82" s="15">
        <f t="shared" si="29"/>
        <v>0</v>
      </c>
      <c r="K82" s="15">
        <f t="shared" si="30"/>
        <v>0</v>
      </c>
      <c r="L82" s="15">
        <f t="shared" si="31"/>
        <v>0</v>
      </c>
      <c r="M82" s="15">
        <f t="shared" si="32"/>
        <v>0</v>
      </c>
      <c r="N82" s="15">
        <f t="shared" si="36"/>
        <v>274712.43085809192</v>
      </c>
    </row>
    <row r="83" spans="1:14" x14ac:dyDescent="0.25">
      <c r="A83" s="12">
        <f t="shared" si="13"/>
        <v>80</v>
      </c>
      <c r="B83" s="23">
        <f t="shared" si="27"/>
        <v>61.683108078744951</v>
      </c>
      <c r="C83" s="13">
        <f t="shared" si="14"/>
        <v>47692</v>
      </c>
      <c r="D83" s="14">
        <f t="shared" si="15"/>
        <v>274712.43085809192</v>
      </c>
      <c r="E83" s="15">
        <f t="shared" si="33"/>
        <v>195</v>
      </c>
      <c r="F83" s="15">
        <f t="shared" si="34"/>
        <v>300</v>
      </c>
      <c r="G83" s="15"/>
      <c r="H83" s="15">
        <f t="shared" si="35"/>
        <v>275207.43085809192</v>
      </c>
      <c r="I83" s="15">
        <f t="shared" si="28"/>
        <v>688.01857714522976</v>
      </c>
      <c r="J83" s="15">
        <f t="shared" si="29"/>
        <v>0</v>
      </c>
      <c r="K83" s="15">
        <f t="shared" si="30"/>
        <v>0</v>
      </c>
      <c r="L83" s="15">
        <f t="shared" si="31"/>
        <v>0</v>
      </c>
      <c r="M83" s="15">
        <f t="shared" si="32"/>
        <v>0</v>
      </c>
      <c r="N83" s="15">
        <f t="shared" si="36"/>
        <v>275895.44943523715</v>
      </c>
    </row>
    <row r="84" spans="1:14" x14ac:dyDescent="0.25">
      <c r="A84" s="12">
        <f t="shared" si="13"/>
        <v>81</v>
      </c>
      <c r="B84" s="23">
        <f t="shared" si="27"/>
        <v>61.76798053105037</v>
      </c>
      <c r="C84" s="13">
        <f t="shared" si="14"/>
        <v>47723</v>
      </c>
      <c r="D84" s="14">
        <f t="shared" si="15"/>
        <v>275895.44943523715</v>
      </c>
      <c r="E84" s="15">
        <f t="shared" si="33"/>
        <v>195</v>
      </c>
      <c r="F84" s="15">
        <f t="shared" si="34"/>
        <v>300</v>
      </c>
      <c r="G84" s="15"/>
      <c r="H84" s="15">
        <f t="shared" si="35"/>
        <v>276390.44943523715</v>
      </c>
      <c r="I84" s="15">
        <f t="shared" si="28"/>
        <v>690.97612358809283</v>
      </c>
      <c r="J84" s="15">
        <f t="shared" si="29"/>
        <v>0</v>
      </c>
      <c r="K84" s="15">
        <f t="shared" si="30"/>
        <v>0</v>
      </c>
      <c r="L84" s="15">
        <f t="shared" si="31"/>
        <v>0</v>
      </c>
      <c r="M84" s="15">
        <f t="shared" si="32"/>
        <v>0</v>
      </c>
      <c r="N84" s="15">
        <f t="shared" si="36"/>
        <v>277081.42555882526</v>
      </c>
    </row>
    <row r="85" spans="1:14" x14ac:dyDescent="0.25">
      <c r="A85" s="12">
        <f t="shared" si="13"/>
        <v>82</v>
      </c>
      <c r="B85" s="23">
        <f t="shared" si="27"/>
        <v>61.852852983355788</v>
      </c>
      <c r="C85" s="13">
        <f t="shared" si="14"/>
        <v>47754</v>
      </c>
      <c r="D85" s="14">
        <f t="shared" si="15"/>
        <v>277081.42555882526</v>
      </c>
      <c r="E85" s="15">
        <f t="shared" si="33"/>
        <v>195</v>
      </c>
      <c r="F85" s="15">
        <f t="shared" si="34"/>
        <v>300</v>
      </c>
      <c r="G85" s="15"/>
      <c r="H85" s="15">
        <f t="shared" si="35"/>
        <v>277576.42555882526</v>
      </c>
      <c r="I85" s="15">
        <f t="shared" si="28"/>
        <v>693.94106389706315</v>
      </c>
      <c r="J85" s="15">
        <f t="shared" si="29"/>
        <v>0</v>
      </c>
      <c r="K85" s="15">
        <f t="shared" si="30"/>
        <v>0</v>
      </c>
      <c r="L85" s="15">
        <f t="shared" si="31"/>
        <v>0</v>
      </c>
      <c r="M85" s="15">
        <f t="shared" si="32"/>
        <v>0</v>
      </c>
      <c r="N85" s="15">
        <f t="shared" si="36"/>
        <v>278270.3666227223</v>
      </c>
    </row>
    <row r="86" spans="1:14" x14ac:dyDescent="0.25">
      <c r="A86" s="12">
        <f t="shared" ref="A86:A149" si="37">A85+1</f>
        <v>83</v>
      </c>
      <c r="B86" s="23">
        <f t="shared" si="27"/>
        <v>61.934987614619097</v>
      </c>
      <c r="C86" s="13">
        <f t="shared" ref="C86:C149" si="38">EDATE(C85,1)</f>
        <v>47784</v>
      </c>
      <c r="D86" s="14">
        <f t="shared" ref="D86:D149" si="39">N85</f>
        <v>278270.3666227223</v>
      </c>
      <c r="E86" s="15">
        <f t="shared" si="33"/>
        <v>195</v>
      </c>
      <c r="F86" s="15">
        <f t="shared" si="34"/>
        <v>300</v>
      </c>
      <c r="G86" s="15"/>
      <c r="H86" s="15">
        <f t="shared" si="35"/>
        <v>278765.3666227223</v>
      </c>
      <c r="I86" s="15">
        <f t="shared" si="28"/>
        <v>696.91341655680571</v>
      </c>
      <c r="J86" s="15">
        <f t="shared" si="29"/>
        <v>0</v>
      </c>
      <c r="K86" s="15">
        <f t="shared" si="30"/>
        <v>0</v>
      </c>
      <c r="L86" s="15">
        <f t="shared" si="31"/>
        <v>0</v>
      </c>
      <c r="M86" s="15">
        <f t="shared" si="32"/>
        <v>0</v>
      </c>
      <c r="N86" s="15">
        <f t="shared" si="36"/>
        <v>279462.28003927908</v>
      </c>
    </row>
    <row r="87" spans="1:14" x14ac:dyDescent="0.25">
      <c r="A87" s="12">
        <f t="shared" si="37"/>
        <v>84</v>
      </c>
      <c r="B87" s="23">
        <f t="shared" si="27"/>
        <v>62.019860066924515</v>
      </c>
      <c r="C87" s="13">
        <f t="shared" si="38"/>
        <v>47815</v>
      </c>
      <c r="D87" s="14">
        <f t="shared" si="39"/>
        <v>279462.28003927908</v>
      </c>
      <c r="E87" s="15">
        <f t="shared" si="33"/>
        <v>195</v>
      </c>
      <c r="F87" s="15">
        <f t="shared" si="34"/>
        <v>300</v>
      </c>
      <c r="G87" s="15"/>
      <c r="H87" s="15">
        <f t="shared" si="35"/>
        <v>279957.28003927908</v>
      </c>
      <c r="I87" s="15">
        <f t="shared" si="28"/>
        <v>699.89320009819767</v>
      </c>
      <c r="J87" s="15">
        <f t="shared" si="29"/>
        <v>0</v>
      </c>
      <c r="K87" s="15">
        <f t="shared" si="30"/>
        <v>0</v>
      </c>
      <c r="L87" s="15">
        <f t="shared" si="31"/>
        <v>0</v>
      </c>
      <c r="M87" s="15">
        <f t="shared" si="32"/>
        <v>0</v>
      </c>
      <c r="N87" s="15">
        <f t="shared" si="36"/>
        <v>280657.17323937727</v>
      </c>
    </row>
    <row r="88" spans="1:14" x14ac:dyDescent="0.25">
      <c r="A88" s="12">
        <f t="shared" si="37"/>
        <v>85</v>
      </c>
      <c r="B88" s="23">
        <f t="shared" si="27"/>
        <v>62.101994698187823</v>
      </c>
      <c r="C88" s="13">
        <f t="shared" si="38"/>
        <v>47845</v>
      </c>
      <c r="D88" s="14">
        <f t="shared" si="39"/>
        <v>280657.17323937727</v>
      </c>
      <c r="E88" s="15">
        <f t="shared" si="33"/>
        <v>195</v>
      </c>
      <c r="F88" s="15">
        <f t="shared" si="34"/>
        <v>300</v>
      </c>
      <c r="G88" s="15"/>
      <c r="H88" s="15">
        <f t="shared" si="35"/>
        <v>281152.17323937727</v>
      </c>
      <c r="I88" s="15">
        <f t="shared" si="28"/>
        <v>702.88043309844318</v>
      </c>
      <c r="J88" s="15">
        <f t="shared" si="29"/>
        <v>0</v>
      </c>
      <c r="K88" s="15">
        <f t="shared" si="30"/>
        <v>0</v>
      </c>
      <c r="L88" s="15">
        <f t="shared" si="31"/>
        <v>0</v>
      </c>
      <c r="M88" s="15">
        <f t="shared" si="32"/>
        <v>0</v>
      </c>
      <c r="N88" s="15">
        <f t="shared" si="36"/>
        <v>281855.05367247574</v>
      </c>
    </row>
    <row r="89" spans="1:14" x14ac:dyDescent="0.25">
      <c r="A89" s="12">
        <f t="shared" si="37"/>
        <v>86</v>
      </c>
      <c r="B89" s="23">
        <f t="shared" si="27"/>
        <v>62.187542778918548</v>
      </c>
      <c r="C89" s="13">
        <f t="shared" si="38"/>
        <v>47876</v>
      </c>
      <c r="D89" s="14">
        <f t="shared" si="39"/>
        <v>281855.05367247574</v>
      </c>
      <c r="E89" s="15">
        <f t="shared" si="33"/>
        <v>195</v>
      </c>
      <c r="F89" s="15">
        <f t="shared" si="34"/>
        <v>300</v>
      </c>
      <c r="G89" s="15"/>
      <c r="H89" s="15">
        <f t="shared" si="35"/>
        <v>282350.05367247574</v>
      </c>
      <c r="I89" s="15">
        <f t="shared" si="28"/>
        <v>705.87513418118931</v>
      </c>
      <c r="J89" s="15">
        <f t="shared" si="29"/>
        <v>0</v>
      </c>
      <c r="K89" s="15">
        <f t="shared" si="30"/>
        <v>0</v>
      </c>
      <c r="L89" s="15">
        <f t="shared" si="31"/>
        <v>0</v>
      </c>
      <c r="M89" s="15">
        <f t="shared" si="32"/>
        <v>0</v>
      </c>
      <c r="N89" s="15">
        <f t="shared" si="36"/>
        <v>283055.92880665691</v>
      </c>
    </row>
    <row r="90" spans="1:14" x14ac:dyDescent="0.25">
      <c r="A90" s="12">
        <f t="shared" si="37"/>
        <v>87</v>
      </c>
      <c r="B90" s="23">
        <f t="shared" si="27"/>
        <v>62.272416153319647</v>
      </c>
      <c r="C90" s="13">
        <f t="shared" si="38"/>
        <v>47907</v>
      </c>
      <c r="D90" s="14">
        <f t="shared" si="39"/>
        <v>283055.92880665691</v>
      </c>
      <c r="E90" s="15">
        <f t="shared" si="33"/>
        <v>195</v>
      </c>
      <c r="F90" s="15">
        <f t="shared" si="34"/>
        <v>300</v>
      </c>
      <c r="G90" s="15"/>
      <c r="H90" s="15">
        <f t="shared" si="35"/>
        <v>283550.92880665691</v>
      </c>
      <c r="I90" s="15">
        <f t="shared" si="28"/>
        <v>708.87732201664221</v>
      </c>
      <c r="J90" s="15">
        <f t="shared" si="29"/>
        <v>0</v>
      </c>
      <c r="K90" s="15">
        <f t="shared" si="30"/>
        <v>0</v>
      </c>
      <c r="L90" s="15">
        <f t="shared" si="31"/>
        <v>0</v>
      </c>
      <c r="M90" s="15">
        <f t="shared" si="32"/>
        <v>0</v>
      </c>
      <c r="N90" s="15">
        <f t="shared" si="36"/>
        <v>284259.80612867355</v>
      </c>
    </row>
    <row r="91" spans="1:14" x14ac:dyDescent="0.25">
      <c r="A91" s="12">
        <f t="shared" si="37"/>
        <v>88</v>
      </c>
      <c r="B91" s="23">
        <f t="shared" si="27"/>
        <v>62.349075975359341</v>
      </c>
      <c r="C91" s="13">
        <f t="shared" si="38"/>
        <v>47935</v>
      </c>
      <c r="D91" s="14">
        <f t="shared" si="39"/>
        <v>284259.80612867355</v>
      </c>
      <c r="E91" s="15">
        <f t="shared" si="33"/>
        <v>195</v>
      </c>
      <c r="F91" s="15">
        <f t="shared" si="34"/>
        <v>300</v>
      </c>
      <c r="G91" s="15"/>
      <c r="H91" s="15">
        <f t="shared" si="35"/>
        <v>284754.80612867355</v>
      </c>
      <c r="I91" s="15">
        <f t="shared" si="28"/>
        <v>711.88701532168386</v>
      </c>
      <c r="J91" s="15">
        <f t="shared" si="29"/>
        <v>0</v>
      </c>
      <c r="K91" s="15">
        <f t="shared" si="30"/>
        <v>0</v>
      </c>
      <c r="L91" s="15">
        <f t="shared" si="31"/>
        <v>0</v>
      </c>
      <c r="M91" s="15">
        <f t="shared" si="32"/>
        <v>0</v>
      </c>
      <c r="N91" s="15">
        <f t="shared" si="36"/>
        <v>285466.69314399525</v>
      </c>
    </row>
    <row r="92" spans="1:14" x14ac:dyDescent="0.25">
      <c r="A92" s="12">
        <f t="shared" si="37"/>
        <v>89</v>
      </c>
      <c r="B92" s="23">
        <f t="shared" si="27"/>
        <v>62.433949349760439</v>
      </c>
      <c r="C92" s="13">
        <f t="shared" si="38"/>
        <v>47966</v>
      </c>
      <c r="D92" s="14">
        <f t="shared" si="39"/>
        <v>285466.69314399525</v>
      </c>
      <c r="E92" s="15">
        <f t="shared" si="33"/>
        <v>195</v>
      </c>
      <c r="F92" s="15">
        <f t="shared" si="34"/>
        <v>300</v>
      </c>
      <c r="G92" s="15"/>
      <c r="H92" s="15">
        <f t="shared" si="35"/>
        <v>285961.69314399525</v>
      </c>
      <c r="I92" s="15">
        <f t="shared" si="28"/>
        <v>714.90423285998804</v>
      </c>
      <c r="J92" s="15">
        <f t="shared" si="29"/>
        <v>0</v>
      </c>
      <c r="K92" s="15">
        <f t="shared" si="30"/>
        <v>0</v>
      </c>
      <c r="L92" s="15">
        <f t="shared" si="31"/>
        <v>0</v>
      </c>
      <c r="M92" s="15">
        <f t="shared" si="32"/>
        <v>0</v>
      </c>
      <c r="N92" s="15">
        <f t="shared" si="36"/>
        <v>286676.59737685521</v>
      </c>
    </row>
    <row r="93" spans="1:14" x14ac:dyDescent="0.25">
      <c r="A93" s="12">
        <f t="shared" si="37"/>
        <v>90</v>
      </c>
      <c r="B93" s="23">
        <f t="shared" si="27"/>
        <v>62.516084873374403</v>
      </c>
      <c r="C93" s="13">
        <f t="shared" si="38"/>
        <v>47996</v>
      </c>
      <c r="D93" s="14">
        <f t="shared" si="39"/>
        <v>286676.59737685521</v>
      </c>
      <c r="E93" s="15">
        <f t="shared" si="33"/>
        <v>195</v>
      </c>
      <c r="F93" s="15">
        <f t="shared" si="34"/>
        <v>300</v>
      </c>
      <c r="G93" s="15"/>
      <c r="H93" s="15">
        <f t="shared" si="35"/>
        <v>287171.59737685521</v>
      </c>
      <c r="I93" s="15">
        <f t="shared" si="28"/>
        <v>717.92899344213799</v>
      </c>
      <c r="J93" s="15">
        <f t="shared" si="29"/>
        <v>0</v>
      </c>
      <c r="K93" s="15">
        <f t="shared" si="30"/>
        <v>0</v>
      </c>
      <c r="L93" s="15">
        <f t="shared" si="31"/>
        <v>0</v>
      </c>
      <c r="M93" s="15">
        <f t="shared" si="32"/>
        <v>0</v>
      </c>
      <c r="N93" s="15">
        <f t="shared" si="36"/>
        <v>287889.52637029736</v>
      </c>
    </row>
    <row r="94" spans="1:14" x14ac:dyDescent="0.25">
      <c r="A94" s="12">
        <f t="shared" si="37"/>
        <v>91</v>
      </c>
      <c r="B94" s="23">
        <f t="shared" si="27"/>
        <v>62.600958247775495</v>
      </c>
      <c r="C94" s="13">
        <f t="shared" si="38"/>
        <v>48027</v>
      </c>
      <c r="D94" s="14">
        <f t="shared" si="39"/>
        <v>287889.52637029736</v>
      </c>
      <c r="E94" s="15">
        <f t="shared" si="33"/>
        <v>195</v>
      </c>
      <c r="F94" s="15">
        <f t="shared" si="34"/>
        <v>300</v>
      </c>
      <c r="G94" s="15"/>
      <c r="H94" s="15">
        <f t="shared" si="35"/>
        <v>288384.52637029736</v>
      </c>
      <c r="I94" s="15">
        <f t="shared" si="28"/>
        <v>720.96131592574341</v>
      </c>
      <c r="J94" s="15">
        <f t="shared" si="29"/>
        <v>0</v>
      </c>
      <c r="K94" s="15">
        <f t="shared" si="30"/>
        <v>0</v>
      </c>
      <c r="L94" s="15">
        <f t="shared" si="31"/>
        <v>0</v>
      </c>
      <c r="M94" s="15">
        <f t="shared" si="32"/>
        <v>0</v>
      </c>
      <c r="N94" s="15">
        <f t="shared" si="36"/>
        <v>289105.48768622312</v>
      </c>
    </row>
    <row r="95" spans="1:14" x14ac:dyDescent="0.25">
      <c r="A95" s="12">
        <f t="shared" si="37"/>
        <v>92</v>
      </c>
      <c r="B95" s="23">
        <f t="shared" si="27"/>
        <v>62.683093771389458</v>
      </c>
      <c r="C95" s="13">
        <f t="shared" si="38"/>
        <v>48057</v>
      </c>
      <c r="D95" s="14">
        <f t="shared" si="39"/>
        <v>289105.48768622312</v>
      </c>
      <c r="E95" s="15">
        <f t="shared" si="33"/>
        <v>195</v>
      </c>
      <c r="F95" s="15">
        <f t="shared" si="34"/>
        <v>300</v>
      </c>
      <c r="G95" s="15"/>
      <c r="H95" s="15">
        <f t="shared" si="35"/>
        <v>289600.48768622312</v>
      </c>
      <c r="I95" s="15">
        <f t="shared" si="28"/>
        <v>724.00121921555774</v>
      </c>
      <c r="J95" s="15">
        <f t="shared" si="29"/>
        <v>0</v>
      </c>
      <c r="K95" s="15">
        <f t="shared" si="30"/>
        <v>0</v>
      </c>
      <c r="L95" s="15">
        <f t="shared" si="31"/>
        <v>0</v>
      </c>
      <c r="M95" s="15">
        <f t="shared" si="32"/>
        <v>0</v>
      </c>
      <c r="N95" s="15">
        <f t="shared" si="36"/>
        <v>290324.48890543869</v>
      </c>
    </row>
    <row r="96" spans="1:14" x14ac:dyDescent="0.25">
      <c r="A96" s="12">
        <f t="shared" si="37"/>
        <v>93</v>
      </c>
      <c r="B96" s="23">
        <f t="shared" si="27"/>
        <v>62.767967145790557</v>
      </c>
      <c r="C96" s="13">
        <f t="shared" si="38"/>
        <v>48088</v>
      </c>
      <c r="D96" s="14">
        <f t="shared" si="39"/>
        <v>290324.48890543869</v>
      </c>
      <c r="E96" s="15">
        <f t="shared" si="33"/>
        <v>195</v>
      </c>
      <c r="F96" s="15">
        <f t="shared" si="34"/>
        <v>300</v>
      </c>
      <c r="G96" s="15"/>
      <c r="H96" s="15">
        <f t="shared" si="35"/>
        <v>290819.48890543869</v>
      </c>
      <c r="I96" s="15">
        <f t="shared" si="28"/>
        <v>727.04872226359669</v>
      </c>
      <c r="J96" s="15">
        <f t="shared" si="29"/>
        <v>0</v>
      </c>
      <c r="K96" s="15">
        <f t="shared" si="30"/>
        <v>0</v>
      </c>
      <c r="L96" s="15">
        <f t="shared" si="31"/>
        <v>0</v>
      </c>
      <c r="M96" s="15">
        <f t="shared" si="32"/>
        <v>0</v>
      </c>
      <c r="N96" s="15">
        <f t="shared" si="36"/>
        <v>291546.53762770229</v>
      </c>
    </row>
    <row r="97" spans="1:15" x14ac:dyDescent="0.25">
      <c r="A97" s="12">
        <f t="shared" si="37"/>
        <v>94</v>
      </c>
      <c r="B97" s="23">
        <f t="shared" si="27"/>
        <v>62.852840520191648</v>
      </c>
      <c r="C97" s="13">
        <f t="shared" si="38"/>
        <v>48119</v>
      </c>
      <c r="D97" s="14">
        <f t="shared" si="39"/>
        <v>291546.53762770229</v>
      </c>
      <c r="E97" s="15">
        <f t="shared" si="33"/>
        <v>195</v>
      </c>
      <c r="F97" s="15">
        <f t="shared" si="34"/>
        <v>300</v>
      </c>
      <c r="G97" s="15"/>
      <c r="H97" s="15">
        <f t="shared" si="35"/>
        <v>292041.53762770229</v>
      </c>
      <c r="I97" s="15">
        <f t="shared" si="28"/>
        <v>730.10384406925562</v>
      </c>
      <c r="J97" s="15">
        <f t="shared" si="29"/>
        <v>0</v>
      </c>
      <c r="K97" s="15">
        <f t="shared" si="30"/>
        <v>0</v>
      </c>
      <c r="L97" s="15">
        <f t="shared" si="31"/>
        <v>0</v>
      </c>
      <c r="M97" s="15">
        <f t="shared" si="32"/>
        <v>0</v>
      </c>
      <c r="N97" s="15">
        <f t="shared" si="36"/>
        <v>292771.64147177152</v>
      </c>
    </row>
    <row r="98" spans="1:15" x14ac:dyDescent="0.25">
      <c r="A98" s="12">
        <f t="shared" si="37"/>
        <v>95</v>
      </c>
      <c r="B98" s="23">
        <f t="shared" si="27"/>
        <v>62.934976043805612</v>
      </c>
      <c r="C98" s="13">
        <f t="shared" si="38"/>
        <v>48149</v>
      </c>
      <c r="D98" s="14">
        <f t="shared" si="39"/>
        <v>292771.64147177152</v>
      </c>
      <c r="E98" s="15">
        <f t="shared" si="33"/>
        <v>195</v>
      </c>
      <c r="F98" s="15">
        <f t="shared" si="34"/>
        <v>300</v>
      </c>
      <c r="G98" s="15"/>
      <c r="H98" s="15">
        <f t="shared" si="35"/>
        <v>293266.64147177152</v>
      </c>
      <c r="I98" s="15">
        <f t="shared" si="28"/>
        <v>733.1666036794287</v>
      </c>
      <c r="J98" s="15">
        <f t="shared" si="29"/>
        <v>0</v>
      </c>
      <c r="K98" s="15">
        <f t="shared" si="30"/>
        <v>0</v>
      </c>
      <c r="L98" s="15">
        <f t="shared" si="31"/>
        <v>0</v>
      </c>
      <c r="M98" s="15">
        <f t="shared" si="32"/>
        <v>0</v>
      </c>
      <c r="N98" s="15">
        <f t="shared" si="36"/>
        <v>293999.80807545094</v>
      </c>
    </row>
    <row r="99" spans="1:15" x14ac:dyDescent="0.25">
      <c r="A99" s="12">
        <f t="shared" si="37"/>
        <v>96</v>
      </c>
      <c r="B99" s="23">
        <f t="shared" si="27"/>
        <v>63.019849418206711</v>
      </c>
      <c r="C99" s="13">
        <f t="shared" si="38"/>
        <v>48180</v>
      </c>
      <c r="D99" s="14">
        <f t="shared" si="39"/>
        <v>293999.80807545094</v>
      </c>
      <c r="E99" s="15">
        <f t="shared" si="33"/>
        <v>195</v>
      </c>
      <c r="F99" s="15">
        <f t="shared" si="34"/>
        <v>300</v>
      </c>
      <c r="G99" s="15"/>
      <c r="H99" s="15">
        <f t="shared" si="35"/>
        <v>294494.80807545094</v>
      </c>
      <c r="I99" s="15">
        <f t="shared" si="28"/>
        <v>736.2370201886273</v>
      </c>
      <c r="J99" s="15">
        <f t="shared" si="29"/>
        <v>0</v>
      </c>
      <c r="K99" s="15">
        <f t="shared" si="30"/>
        <v>0</v>
      </c>
      <c r="L99" s="15">
        <f t="shared" si="31"/>
        <v>0</v>
      </c>
      <c r="M99" s="15">
        <f t="shared" si="32"/>
        <v>0</v>
      </c>
      <c r="N99" s="15">
        <f t="shared" si="36"/>
        <v>295231.04509563959</v>
      </c>
    </row>
    <row r="100" spans="1:15" x14ac:dyDescent="0.25">
      <c r="A100" s="12">
        <f t="shared" si="37"/>
        <v>97</v>
      </c>
      <c r="B100" s="23">
        <f t="shared" si="27"/>
        <v>63.101984941820668</v>
      </c>
      <c r="C100" s="13">
        <f t="shared" si="38"/>
        <v>48210</v>
      </c>
      <c r="D100" s="14">
        <f t="shared" si="39"/>
        <v>295231.04509563959</v>
      </c>
      <c r="E100" s="15">
        <f t="shared" si="33"/>
        <v>195</v>
      </c>
      <c r="F100" s="15">
        <f t="shared" si="34"/>
        <v>300</v>
      </c>
      <c r="G100" s="15"/>
      <c r="H100" s="15">
        <f t="shared" si="35"/>
        <v>295726.04509563959</v>
      </c>
      <c r="I100" s="15">
        <f t="shared" si="28"/>
        <v>739.31511273909894</v>
      </c>
      <c r="J100" s="15">
        <f t="shared" si="29"/>
        <v>0</v>
      </c>
      <c r="K100" s="15">
        <f t="shared" si="30"/>
        <v>0</v>
      </c>
      <c r="L100" s="15">
        <f t="shared" si="31"/>
        <v>0</v>
      </c>
      <c r="M100" s="15">
        <f t="shared" si="32"/>
        <v>0</v>
      </c>
      <c r="N100" s="15">
        <f t="shared" si="36"/>
        <v>296465.3602083787</v>
      </c>
    </row>
    <row r="101" spans="1:15" x14ac:dyDescent="0.25">
      <c r="A101" s="12">
        <f t="shared" si="37"/>
        <v>98</v>
      </c>
      <c r="B101" s="23">
        <f t="shared" si="27"/>
        <v>63.184862269396007</v>
      </c>
      <c r="C101" s="13">
        <f t="shared" si="38"/>
        <v>48241</v>
      </c>
      <c r="D101" s="14">
        <f t="shared" si="39"/>
        <v>296465.3602083787</v>
      </c>
      <c r="E101" s="15">
        <f t="shared" si="33"/>
        <v>195</v>
      </c>
      <c r="F101" s="15">
        <f t="shared" si="34"/>
        <v>300</v>
      </c>
      <c r="G101" s="15"/>
      <c r="H101" s="15">
        <f t="shared" si="35"/>
        <v>296960.3602083787</v>
      </c>
      <c r="I101" s="15">
        <f t="shared" si="28"/>
        <v>742.40090052094672</v>
      </c>
      <c r="J101" s="15">
        <f t="shared" si="29"/>
        <v>0</v>
      </c>
      <c r="K101" s="15">
        <f t="shared" si="30"/>
        <v>0</v>
      </c>
      <c r="L101" s="15">
        <f t="shared" si="31"/>
        <v>0</v>
      </c>
      <c r="M101" s="15">
        <f t="shared" si="32"/>
        <v>0</v>
      </c>
      <c r="N101" s="15">
        <f t="shared" si="36"/>
        <v>297702.76110889966</v>
      </c>
    </row>
    <row r="102" spans="1:15" x14ac:dyDescent="0.25">
      <c r="A102" s="12">
        <f t="shared" si="37"/>
        <v>99</v>
      </c>
      <c r="B102" s="23">
        <f t="shared" si="27"/>
        <v>63.269732962682163</v>
      </c>
      <c r="C102" s="13">
        <f t="shared" si="38"/>
        <v>48272</v>
      </c>
      <c r="D102" s="14">
        <f t="shared" si="39"/>
        <v>297702.76110889966</v>
      </c>
      <c r="E102" s="15">
        <f t="shared" si="33"/>
        <v>195</v>
      </c>
      <c r="F102" s="15">
        <f t="shared" si="34"/>
        <v>300</v>
      </c>
      <c r="G102" s="15"/>
      <c r="H102" s="15">
        <f t="shared" si="35"/>
        <v>298197.76110889966</v>
      </c>
      <c r="I102" s="15">
        <f t="shared" si="28"/>
        <v>745.49440277224915</v>
      </c>
      <c r="J102" s="15">
        <f t="shared" si="29"/>
        <v>0</v>
      </c>
      <c r="K102" s="15">
        <f t="shared" si="30"/>
        <v>0</v>
      </c>
      <c r="L102" s="15">
        <f t="shared" si="31"/>
        <v>0</v>
      </c>
      <c r="M102" s="15">
        <f t="shared" si="32"/>
        <v>0</v>
      </c>
      <c r="N102" s="15">
        <f t="shared" si="36"/>
        <v>298943.25551167189</v>
      </c>
    </row>
    <row r="103" spans="1:15" x14ac:dyDescent="0.25">
      <c r="A103" s="12">
        <f t="shared" si="37"/>
        <v>100</v>
      </c>
      <c r="B103" s="23">
        <f t="shared" si="27"/>
        <v>63.349128127369219</v>
      </c>
      <c r="C103" s="13">
        <f t="shared" si="38"/>
        <v>48301</v>
      </c>
      <c r="D103" s="14">
        <f t="shared" si="39"/>
        <v>298943.25551167189</v>
      </c>
      <c r="E103" s="15">
        <f t="shared" si="33"/>
        <v>195</v>
      </c>
      <c r="F103" s="15">
        <f t="shared" si="34"/>
        <v>300</v>
      </c>
      <c r="G103" s="15"/>
      <c r="H103" s="15">
        <f t="shared" si="35"/>
        <v>299438.25551167189</v>
      </c>
      <c r="I103" s="15">
        <f t="shared" si="28"/>
        <v>748.59563877917969</v>
      </c>
      <c r="J103" s="15">
        <f t="shared" si="29"/>
        <v>0</v>
      </c>
      <c r="K103" s="15">
        <f t="shared" si="30"/>
        <v>0</v>
      </c>
      <c r="L103" s="15">
        <f t="shared" si="31"/>
        <v>0</v>
      </c>
      <c r="M103" s="15">
        <f t="shared" si="32"/>
        <v>0</v>
      </c>
      <c r="N103" s="15">
        <f t="shared" si="36"/>
        <v>300186.85115045105</v>
      </c>
    </row>
    <row r="104" spans="1:15" x14ac:dyDescent="0.25">
      <c r="A104" s="12">
        <f t="shared" si="37"/>
        <v>101</v>
      </c>
      <c r="B104" s="23">
        <f t="shared" si="27"/>
        <v>63.433998820655376</v>
      </c>
      <c r="C104" s="13">
        <f t="shared" si="38"/>
        <v>48332</v>
      </c>
      <c r="D104" s="14">
        <f t="shared" si="39"/>
        <v>300186.85115045105</v>
      </c>
      <c r="E104" s="15">
        <f t="shared" si="33"/>
        <v>0</v>
      </c>
      <c r="F104" s="15">
        <f t="shared" si="34"/>
        <v>0</v>
      </c>
      <c r="G104" s="15"/>
      <c r="H104" s="15">
        <f t="shared" si="35"/>
        <v>300186.85115045105</v>
      </c>
      <c r="I104" s="15">
        <f t="shared" si="28"/>
        <v>750.46712787612762</v>
      </c>
      <c r="J104" s="15">
        <f t="shared" si="29"/>
        <v>0</v>
      </c>
      <c r="K104" s="15">
        <f t="shared" si="30"/>
        <v>1305.3333333333335</v>
      </c>
      <c r="L104" s="15">
        <f t="shared" si="31"/>
        <v>500</v>
      </c>
      <c r="M104" s="15">
        <f t="shared" si="32"/>
        <v>4000</v>
      </c>
      <c r="N104" s="15">
        <f t="shared" si="36"/>
        <v>298742.65161166049</v>
      </c>
    </row>
    <row r="105" spans="1:15" x14ac:dyDescent="0.25">
      <c r="A105" s="12">
        <f t="shared" si="37"/>
        <v>102</v>
      </c>
      <c r="B105" s="23">
        <f t="shared" si="27"/>
        <v>63.516131749641985</v>
      </c>
      <c r="C105" s="13">
        <f t="shared" si="38"/>
        <v>48362</v>
      </c>
      <c r="D105" s="14">
        <f t="shared" si="39"/>
        <v>298742.65161166049</v>
      </c>
      <c r="E105" s="15">
        <f t="shared" si="33"/>
        <v>0</v>
      </c>
      <c r="F105" s="15">
        <f t="shared" si="34"/>
        <v>0</v>
      </c>
      <c r="G105" s="15"/>
      <c r="H105" s="15">
        <f t="shared" si="35"/>
        <v>298742.65161166049</v>
      </c>
      <c r="I105" s="15">
        <f t="shared" si="28"/>
        <v>746.85662902915112</v>
      </c>
      <c r="J105" s="15">
        <f t="shared" si="29"/>
        <v>0</v>
      </c>
      <c r="K105" s="15">
        <f t="shared" si="30"/>
        <v>1305.3333333333335</v>
      </c>
      <c r="L105" s="15">
        <f t="shared" si="31"/>
        <v>500</v>
      </c>
      <c r="M105" s="15">
        <f t="shared" si="32"/>
        <v>4000</v>
      </c>
      <c r="N105" s="15">
        <f t="shared" si="36"/>
        <v>297294.84157402295</v>
      </c>
    </row>
    <row r="106" spans="1:15" x14ac:dyDescent="0.25">
      <c r="A106" s="12">
        <f t="shared" si="37"/>
        <v>103</v>
      </c>
      <c r="B106" s="23">
        <f t="shared" si="27"/>
        <v>63.601002442928142</v>
      </c>
      <c r="C106" s="13">
        <f t="shared" si="38"/>
        <v>48393</v>
      </c>
      <c r="D106" s="14">
        <f t="shared" si="39"/>
        <v>297294.84157402295</v>
      </c>
      <c r="E106" s="15">
        <f t="shared" si="33"/>
        <v>0</v>
      </c>
      <c r="F106" s="15">
        <f t="shared" si="34"/>
        <v>0</v>
      </c>
      <c r="G106" s="15"/>
      <c r="H106" s="15">
        <f t="shared" si="35"/>
        <v>297294.84157402295</v>
      </c>
      <c r="I106" s="15">
        <f t="shared" si="28"/>
        <v>743.23710393505735</v>
      </c>
      <c r="J106" s="15">
        <f t="shared" si="29"/>
        <v>0</v>
      </c>
      <c r="K106" s="15">
        <f t="shared" si="30"/>
        <v>1305.3333333333335</v>
      </c>
      <c r="L106" s="15">
        <f t="shared" si="31"/>
        <v>500</v>
      </c>
      <c r="M106" s="15">
        <f t="shared" si="32"/>
        <v>4000</v>
      </c>
      <c r="N106" s="15">
        <f t="shared" si="36"/>
        <v>295843.41201129131</v>
      </c>
    </row>
    <row r="107" spans="1:15" x14ac:dyDescent="0.25">
      <c r="A107" s="12">
        <f t="shared" si="37"/>
        <v>104</v>
      </c>
      <c r="B107" s="23">
        <f t="shared" si="27"/>
        <v>63.683135371914751</v>
      </c>
      <c r="C107" s="13">
        <f t="shared" si="38"/>
        <v>48423</v>
      </c>
      <c r="D107" s="14">
        <f t="shared" si="39"/>
        <v>295843.41201129131</v>
      </c>
      <c r="E107" s="15">
        <f t="shared" si="33"/>
        <v>0</v>
      </c>
      <c r="F107" s="15">
        <f t="shared" si="34"/>
        <v>0</v>
      </c>
      <c r="G107" s="15"/>
      <c r="H107" s="15">
        <f t="shared" si="35"/>
        <v>295843.41201129131</v>
      </c>
      <c r="I107" s="15">
        <f t="shared" si="28"/>
        <v>739.6085300282283</v>
      </c>
      <c r="J107" s="15">
        <f t="shared" si="29"/>
        <v>0</v>
      </c>
      <c r="K107" s="15">
        <f t="shared" si="30"/>
        <v>1305.3333333333335</v>
      </c>
      <c r="L107" s="15">
        <f t="shared" si="31"/>
        <v>500</v>
      </c>
      <c r="M107" s="15">
        <f t="shared" si="32"/>
        <v>4000</v>
      </c>
      <c r="N107" s="15">
        <f t="shared" si="36"/>
        <v>294388.35387465282</v>
      </c>
      <c r="O107">
        <f>IF(MONTH(C107)&lt;12,IF(YEAR(C107)=YEAR($Q$5),$Q$17,0))</f>
        <v>300</v>
      </c>
    </row>
    <row r="108" spans="1:15" x14ac:dyDescent="0.25">
      <c r="A108" s="12">
        <f t="shared" si="37"/>
        <v>105</v>
      </c>
      <c r="B108" s="23">
        <f t="shared" si="27"/>
        <v>63.768006065200908</v>
      </c>
      <c r="C108" s="13">
        <f t="shared" si="38"/>
        <v>48454</v>
      </c>
      <c r="D108" s="14">
        <f t="shared" si="39"/>
        <v>294388.35387465282</v>
      </c>
      <c r="E108" s="15">
        <f t="shared" si="33"/>
        <v>0</v>
      </c>
      <c r="F108" s="15">
        <f t="shared" si="34"/>
        <v>0</v>
      </c>
      <c r="G108" s="15"/>
      <c r="H108" s="15">
        <f t="shared" si="35"/>
        <v>294388.35387465282</v>
      </c>
      <c r="I108" s="15">
        <f t="shared" si="28"/>
        <v>735.97088468663196</v>
      </c>
      <c r="J108" s="15">
        <f t="shared" si="29"/>
        <v>0</v>
      </c>
      <c r="K108" s="15">
        <f t="shared" si="30"/>
        <v>1305.3333333333335</v>
      </c>
      <c r="L108" s="15">
        <f t="shared" si="31"/>
        <v>500</v>
      </c>
      <c r="M108" s="15">
        <f t="shared" si="32"/>
        <v>4000</v>
      </c>
      <c r="N108" s="15">
        <f t="shared" si="36"/>
        <v>292929.65809267276</v>
      </c>
    </row>
    <row r="109" spans="1:15" x14ac:dyDescent="0.25">
      <c r="A109" s="12">
        <f t="shared" si="37"/>
        <v>106</v>
      </c>
      <c r="B109" s="23">
        <f t="shared" si="27"/>
        <v>63.852876758487071</v>
      </c>
      <c r="C109" s="13">
        <f t="shared" si="38"/>
        <v>48485</v>
      </c>
      <c r="D109" s="14">
        <f t="shared" si="39"/>
        <v>292929.65809267276</v>
      </c>
      <c r="E109" s="15">
        <f t="shared" si="33"/>
        <v>0</v>
      </c>
      <c r="F109" s="15">
        <f t="shared" si="34"/>
        <v>0</v>
      </c>
      <c r="G109" s="15"/>
      <c r="H109" s="15">
        <f t="shared" si="35"/>
        <v>292929.65809267276</v>
      </c>
      <c r="I109" s="15">
        <f t="shared" si="28"/>
        <v>732.32414523168188</v>
      </c>
      <c r="J109" s="15">
        <f t="shared" si="29"/>
        <v>0</v>
      </c>
      <c r="K109" s="15">
        <f t="shared" si="30"/>
        <v>1305.3333333333335</v>
      </c>
      <c r="L109" s="15">
        <f t="shared" si="31"/>
        <v>500</v>
      </c>
      <c r="M109" s="15">
        <f t="shared" si="32"/>
        <v>4000</v>
      </c>
      <c r="N109" s="15">
        <f t="shared" si="36"/>
        <v>291467.31557123776</v>
      </c>
    </row>
    <row r="110" spans="1:15" x14ac:dyDescent="0.25">
      <c r="A110" s="12">
        <f t="shared" si="37"/>
        <v>107</v>
      </c>
      <c r="B110" s="23">
        <f t="shared" si="27"/>
        <v>63.935009687473674</v>
      </c>
      <c r="C110" s="13">
        <f t="shared" si="38"/>
        <v>48515</v>
      </c>
      <c r="D110" s="14">
        <f t="shared" si="39"/>
        <v>291467.31557123776</v>
      </c>
      <c r="E110" s="15">
        <f t="shared" si="33"/>
        <v>0</v>
      </c>
      <c r="F110" s="15">
        <f t="shared" si="34"/>
        <v>0</v>
      </c>
      <c r="G110" s="15"/>
      <c r="H110" s="15">
        <f t="shared" si="35"/>
        <v>291467.31557123776</v>
      </c>
      <c r="I110" s="15">
        <f t="shared" si="28"/>
        <v>728.66828892809428</v>
      </c>
      <c r="J110" s="15">
        <f t="shared" si="29"/>
        <v>0</v>
      </c>
      <c r="K110" s="15">
        <f t="shared" si="30"/>
        <v>1305.3333333333335</v>
      </c>
      <c r="L110" s="15">
        <f t="shared" si="31"/>
        <v>500</v>
      </c>
      <c r="M110" s="15">
        <f t="shared" si="32"/>
        <v>4000</v>
      </c>
      <c r="N110" s="15">
        <f t="shared" si="36"/>
        <v>290001.31719349918</v>
      </c>
    </row>
    <row r="111" spans="1:15" x14ac:dyDescent="0.25">
      <c r="A111" s="12">
        <f t="shared" si="37"/>
        <v>108</v>
      </c>
      <c r="B111" s="23">
        <f t="shared" si="27"/>
        <v>64.01988038075983</v>
      </c>
      <c r="C111" s="13">
        <f t="shared" si="38"/>
        <v>48546</v>
      </c>
      <c r="D111" s="14">
        <f t="shared" si="39"/>
        <v>290001.31719349918</v>
      </c>
      <c r="E111" s="15">
        <f t="shared" si="33"/>
        <v>0</v>
      </c>
      <c r="F111" s="15">
        <f t="shared" si="34"/>
        <v>0</v>
      </c>
      <c r="G111" s="15"/>
      <c r="H111" s="15">
        <f t="shared" si="35"/>
        <v>290001.31719349918</v>
      </c>
      <c r="I111" s="15">
        <f t="shared" si="28"/>
        <v>725.003292983748</v>
      </c>
      <c r="J111" s="15">
        <f t="shared" si="29"/>
        <v>0</v>
      </c>
      <c r="K111" s="15">
        <f t="shared" si="30"/>
        <v>1305.3333333333335</v>
      </c>
      <c r="L111" s="15">
        <f t="shared" si="31"/>
        <v>500</v>
      </c>
      <c r="M111" s="15">
        <f t="shared" si="32"/>
        <v>4000</v>
      </c>
      <c r="N111" s="15">
        <f t="shared" si="36"/>
        <v>288531.65381981625</v>
      </c>
    </row>
    <row r="112" spans="1:15" x14ac:dyDescent="0.25">
      <c r="A112" s="12">
        <f t="shared" si="37"/>
        <v>109</v>
      </c>
      <c r="B112" s="23">
        <f t="shared" si="27"/>
        <v>64.10201330974644</v>
      </c>
      <c r="C112" s="13">
        <f t="shared" si="38"/>
        <v>48576</v>
      </c>
      <c r="D112" s="14">
        <f t="shared" si="39"/>
        <v>288531.65381981625</v>
      </c>
      <c r="E112" s="15">
        <f t="shared" si="33"/>
        <v>0</v>
      </c>
      <c r="F112" s="15">
        <f t="shared" si="34"/>
        <v>0</v>
      </c>
      <c r="G112" s="15"/>
      <c r="H112" s="15">
        <f t="shared" si="35"/>
        <v>288531.65381981625</v>
      </c>
      <c r="I112" s="15">
        <f t="shared" si="28"/>
        <v>721.32913454954053</v>
      </c>
      <c r="J112" s="15">
        <f t="shared" si="29"/>
        <v>0</v>
      </c>
      <c r="K112" s="15">
        <f t="shared" si="30"/>
        <v>1305.3333333333335</v>
      </c>
      <c r="L112" s="15">
        <f t="shared" si="31"/>
        <v>500</v>
      </c>
      <c r="M112" s="15">
        <f t="shared" si="32"/>
        <v>4000</v>
      </c>
      <c r="N112" s="15">
        <f t="shared" si="36"/>
        <v>287058.3162876991</v>
      </c>
    </row>
    <row r="113" spans="1:14" x14ac:dyDescent="0.25">
      <c r="A113" s="12">
        <f t="shared" si="37"/>
        <v>110</v>
      </c>
      <c r="B113" s="23">
        <f t="shared" si="27"/>
        <v>64.187580370846646</v>
      </c>
      <c r="C113" s="13">
        <f t="shared" si="38"/>
        <v>48607</v>
      </c>
      <c r="D113" s="14">
        <f t="shared" si="39"/>
        <v>287058.3162876991</v>
      </c>
      <c r="E113" s="15">
        <f t="shared" si="33"/>
        <v>0</v>
      </c>
      <c r="F113" s="15">
        <f t="shared" si="34"/>
        <v>0</v>
      </c>
      <c r="G113" s="15"/>
      <c r="H113" s="15">
        <f t="shared" si="35"/>
        <v>287058.3162876991</v>
      </c>
      <c r="I113" s="15">
        <f t="shared" si="28"/>
        <v>717.64579071924766</v>
      </c>
      <c r="J113" s="15">
        <f t="shared" si="29"/>
        <v>0</v>
      </c>
      <c r="K113" s="15">
        <f t="shared" si="30"/>
        <v>0</v>
      </c>
      <c r="L113" s="15">
        <f t="shared" si="31"/>
        <v>500</v>
      </c>
      <c r="M113" s="15">
        <f t="shared" si="32"/>
        <v>4000</v>
      </c>
      <c r="N113" s="15">
        <f t="shared" si="36"/>
        <v>284275.96207841835</v>
      </c>
    </row>
    <row r="114" spans="1:14" x14ac:dyDescent="0.25">
      <c r="A114" s="12">
        <f t="shared" si="37"/>
        <v>111</v>
      </c>
      <c r="B114" s="23">
        <f t="shared" si="27"/>
        <v>64.272451984900655</v>
      </c>
      <c r="C114" s="13">
        <f t="shared" si="38"/>
        <v>48638</v>
      </c>
      <c r="D114" s="14">
        <f t="shared" si="39"/>
        <v>284275.96207841835</v>
      </c>
      <c r="E114" s="15">
        <f t="shared" si="33"/>
        <v>0</v>
      </c>
      <c r="F114" s="15">
        <f t="shared" si="34"/>
        <v>0</v>
      </c>
      <c r="G114" s="15"/>
      <c r="H114" s="15">
        <f t="shared" si="35"/>
        <v>284275.96207841835</v>
      </c>
      <c r="I114" s="15">
        <f t="shared" si="28"/>
        <v>710.68990519604586</v>
      </c>
      <c r="J114" s="15">
        <f t="shared" si="29"/>
        <v>0</v>
      </c>
      <c r="K114" s="15">
        <f t="shared" si="30"/>
        <v>0</v>
      </c>
      <c r="L114" s="15">
        <f t="shared" si="31"/>
        <v>500</v>
      </c>
      <c r="M114" s="15">
        <f t="shared" si="32"/>
        <v>4000</v>
      </c>
      <c r="N114" s="15">
        <f t="shared" si="36"/>
        <v>281486.65198361437</v>
      </c>
    </row>
    <row r="115" spans="1:14" x14ac:dyDescent="0.25">
      <c r="A115" s="12">
        <f t="shared" si="37"/>
        <v>112</v>
      </c>
      <c r="B115" s="23">
        <f t="shared" si="27"/>
        <v>64.349110216949441</v>
      </c>
      <c r="C115" s="13">
        <f t="shared" si="38"/>
        <v>48666</v>
      </c>
      <c r="D115" s="14">
        <f t="shared" si="39"/>
        <v>281486.65198361437</v>
      </c>
      <c r="E115" s="15">
        <f t="shared" si="33"/>
        <v>0</v>
      </c>
      <c r="F115" s="15">
        <f t="shared" si="34"/>
        <v>0</v>
      </c>
      <c r="G115" s="15"/>
      <c r="H115" s="15">
        <f t="shared" si="35"/>
        <v>281486.65198361437</v>
      </c>
      <c r="I115" s="15">
        <f t="shared" si="28"/>
        <v>703.71662995903591</v>
      </c>
      <c r="J115" s="15">
        <f t="shared" si="29"/>
        <v>0</v>
      </c>
      <c r="K115" s="15">
        <f t="shared" si="30"/>
        <v>0</v>
      </c>
      <c r="L115" s="15">
        <f t="shared" si="31"/>
        <v>500</v>
      </c>
      <c r="M115" s="15">
        <f t="shared" si="32"/>
        <v>4000</v>
      </c>
      <c r="N115" s="15">
        <f t="shared" si="36"/>
        <v>278690.36861357343</v>
      </c>
    </row>
    <row r="116" spans="1:14" x14ac:dyDescent="0.25">
      <c r="A116" s="12">
        <f t="shared" si="37"/>
        <v>113</v>
      </c>
      <c r="B116" s="23">
        <f t="shared" si="27"/>
        <v>64.43398183100345</v>
      </c>
      <c r="C116" s="13">
        <f t="shared" si="38"/>
        <v>48697</v>
      </c>
      <c r="D116" s="14">
        <f t="shared" si="39"/>
        <v>278690.36861357343</v>
      </c>
      <c r="E116" s="15">
        <f t="shared" si="33"/>
        <v>0</v>
      </c>
      <c r="F116" s="15">
        <f t="shared" si="34"/>
        <v>0</v>
      </c>
      <c r="G116" s="15"/>
      <c r="H116" s="15">
        <f t="shared" si="35"/>
        <v>278690.36861357343</v>
      </c>
      <c r="I116" s="15">
        <f t="shared" si="28"/>
        <v>696.72592153393362</v>
      </c>
      <c r="J116" s="15">
        <f t="shared" si="29"/>
        <v>0</v>
      </c>
      <c r="K116" s="15">
        <f t="shared" si="30"/>
        <v>0</v>
      </c>
      <c r="L116" s="15">
        <f t="shared" si="31"/>
        <v>500</v>
      </c>
      <c r="M116" s="15">
        <f t="shared" si="32"/>
        <v>4000</v>
      </c>
      <c r="N116" s="15">
        <f t="shared" si="36"/>
        <v>275887.09453510738</v>
      </c>
    </row>
    <row r="117" spans="1:14" x14ac:dyDescent="0.25">
      <c r="A117" s="12">
        <f t="shared" si="37"/>
        <v>114</v>
      </c>
      <c r="B117" s="23">
        <f t="shared" si="27"/>
        <v>64.516115651055713</v>
      </c>
      <c r="C117" s="13">
        <f t="shared" si="38"/>
        <v>48727</v>
      </c>
      <c r="D117" s="14">
        <f t="shared" si="39"/>
        <v>275887.09453510738</v>
      </c>
      <c r="E117" s="15">
        <f t="shared" si="33"/>
        <v>0</v>
      </c>
      <c r="F117" s="15">
        <f t="shared" si="34"/>
        <v>0</v>
      </c>
      <c r="G117" s="15"/>
      <c r="H117" s="15">
        <f t="shared" si="35"/>
        <v>275887.09453510738</v>
      </c>
      <c r="I117" s="15">
        <f t="shared" si="28"/>
        <v>689.71773633776832</v>
      </c>
      <c r="J117" s="15">
        <f t="shared" si="29"/>
        <v>0</v>
      </c>
      <c r="K117" s="15">
        <f t="shared" si="30"/>
        <v>0</v>
      </c>
      <c r="L117" s="15">
        <f t="shared" si="31"/>
        <v>500</v>
      </c>
      <c r="M117" s="15">
        <f t="shared" si="32"/>
        <v>4000</v>
      </c>
      <c r="N117" s="15">
        <f t="shared" si="36"/>
        <v>273076.81227144512</v>
      </c>
    </row>
    <row r="118" spans="1:14" x14ac:dyDescent="0.25">
      <c r="A118" s="12">
        <f t="shared" si="37"/>
        <v>115</v>
      </c>
      <c r="B118" s="23">
        <f t="shared" si="27"/>
        <v>64.600987265109723</v>
      </c>
      <c r="C118" s="13">
        <f t="shared" si="38"/>
        <v>48758</v>
      </c>
      <c r="D118" s="14">
        <f t="shared" si="39"/>
        <v>273076.81227144512</v>
      </c>
      <c r="E118" s="15">
        <f t="shared" si="33"/>
        <v>0</v>
      </c>
      <c r="F118" s="15">
        <f t="shared" si="34"/>
        <v>0</v>
      </c>
      <c r="G118" s="15"/>
      <c r="H118" s="15">
        <f t="shared" si="35"/>
        <v>273076.81227144512</v>
      </c>
      <c r="I118" s="15">
        <f t="shared" si="28"/>
        <v>682.69203067861281</v>
      </c>
      <c r="J118" s="15">
        <f t="shared" si="29"/>
        <v>0</v>
      </c>
      <c r="K118" s="15">
        <f t="shared" si="30"/>
        <v>0</v>
      </c>
      <c r="L118" s="15">
        <f t="shared" si="31"/>
        <v>500</v>
      </c>
      <c r="M118" s="15">
        <f t="shared" si="32"/>
        <v>4000</v>
      </c>
      <c r="N118" s="15">
        <f t="shared" si="36"/>
        <v>270259.50430212374</v>
      </c>
    </row>
    <row r="119" spans="1:14" x14ac:dyDescent="0.25">
      <c r="A119" s="12">
        <f t="shared" si="37"/>
        <v>116</v>
      </c>
      <c r="B119" s="23">
        <f t="shared" si="27"/>
        <v>64.683121085161986</v>
      </c>
      <c r="C119" s="13">
        <f t="shared" si="38"/>
        <v>48788</v>
      </c>
      <c r="D119" s="14">
        <f t="shared" si="39"/>
        <v>270259.50430212374</v>
      </c>
      <c r="E119" s="15">
        <f t="shared" si="33"/>
        <v>0</v>
      </c>
      <c r="F119" s="15">
        <f t="shared" si="34"/>
        <v>0</v>
      </c>
      <c r="G119" s="15"/>
      <c r="H119" s="15">
        <f t="shared" si="35"/>
        <v>270259.50430212374</v>
      </c>
      <c r="I119" s="15">
        <f t="shared" si="28"/>
        <v>675.64876075530935</v>
      </c>
      <c r="J119" s="15">
        <f t="shared" si="29"/>
        <v>0</v>
      </c>
      <c r="K119" s="15">
        <f t="shared" si="30"/>
        <v>0</v>
      </c>
      <c r="L119" s="15">
        <f t="shared" si="31"/>
        <v>500</v>
      </c>
      <c r="M119" s="15">
        <f t="shared" si="32"/>
        <v>4000</v>
      </c>
      <c r="N119" s="15">
        <f t="shared" si="36"/>
        <v>267435.15306287905</v>
      </c>
    </row>
    <row r="120" spans="1:14" x14ac:dyDescent="0.25">
      <c r="A120" s="12">
        <f t="shared" si="37"/>
        <v>117</v>
      </c>
      <c r="B120" s="23">
        <f t="shared" si="27"/>
        <v>64.767992699215995</v>
      </c>
      <c r="C120" s="13">
        <f t="shared" si="38"/>
        <v>48819</v>
      </c>
      <c r="D120" s="14">
        <f t="shared" si="39"/>
        <v>267435.15306287905</v>
      </c>
      <c r="E120" s="15">
        <f t="shared" si="33"/>
        <v>0</v>
      </c>
      <c r="F120" s="15">
        <f t="shared" si="34"/>
        <v>0</v>
      </c>
      <c r="G120" s="15"/>
      <c r="H120" s="15">
        <f t="shared" si="35"/>
        <v>267435.15306287905</v>
      </c>
      <c r="I120" s="15">
        <f t="shared" si="28"/>
        <v>668.58788265719761</v>
      </c>
      <c r="J120" s="15">
        <f t="shared" si="29"/>
        <v>0</v>
      </c>
      <c r="K120" s="15">
        <f t="shared" si="30"/>
        <v>0</v>
      </c>
      <c r="L120" s="15">
        <f t="shared" si="31"/>
        <v>500</v>
      </c>
      <c r="M120" s="15">
        <f t="shared" si="32"/>
        <v>4000</v>
      </c>
      <c r="N120" s="15">
        <f t="shared" si="36"/>
        <v>264603.74094553624</v>
      </c>
    </row>
    <row r="121" spans="1:14" x14ac:dyDescent="0.25">
      <c r="A121" s="12">
        <f t="shared" si="37"/>
        <v>118</v>
      </c>
      <c r="B121" s="23">
        <f t="shared" si="27"/>
        <v>64.852864313270004</v>
      </c>
      <c r="C121" s="13">
        <f t="shared" si="38"/>
        <v>48850</v>
      </c>
      <c r="D121" s="14">
        <f t="shared" si="39"/>
        <v>264603.74094553624</v>
      </c>
      <c r="E121" s="15">
        <f t="shared" si="33"/>
        <v>0</v>
      </c>
      <c r="F121" s="15">
        <f t="shared" si="34"/>
        <v>0</v>
      </c>
      <c r="G121" s="15"/>
      <c r="H121" s="15">
        <f t="shared" si="35"/>
        <v>264603.74094553624</v>
      </c>
      <c r="I121" s="15">
        <f t="shared" si="28"/>
        <v>661.50935236384055</v>
      </c>
      <c r="J121" s="15">
        <f t="shared" si="29"/>
        <v>0</v>
      </c>
      <c r="K121" s="15">
        <f t="shared" si="30"/>
        <v>0</v>
      </c>
      <c r="L121" s="15">
        <f t="shared" si="31"/>
        <v>500</v>
      </c>
      <c r="M121" s="15">
        <f t="shared" si="32"/>
        <v>4000</v>
      </c>
      <c r="N121" s="15">
        <f t="shared" si="36"/>
        <v>261765.25029790006</v>
      </c>
    </row>
    <row r="122" spans="1:14" x14ac:dyDescent="0.25">
      <c r="A122" s="12">
        <f t="shared" si="37"/>
        <v>119</v>
      </c>
      <c r="B122" s="23">
        <f t="shared" si="27"/>
        <v>64.934998133322267</v>
      </c>
      <c r="C122" s="13">
        <f t="shared" si="38"/>
        <v>48880</v>
      </c>
      <c r="D122" s="14">
        <f t="shared" si="39"/>
        <v>261765.25029790006</v>
      </c>
      <c r="E122" s="15">
        <f t="shared" si="33"/>
        <v>0</v>
      </c>
      <c r="F122" s="15">
        <f t="shared" si="34"/>
        <v>0</v>
      </c>
      <c r="G122" s="15"/>
      <c r="H122" s="15">
        <f t="shared" si="35"/>
        <v>261765.25029790006</v>
      </c>
      <c r="I122" s="15">
        <f t="shared" si="28"/>
        <v>654.41312574475012</v>
      </c>
      <c r="J122" s="15">
        <f t="shared" si="29"/>
        <v>0</v>
      </c>
      <c r="K122" s="15">
        <f t="shared" si="30"/>
        <v>0</v>
      </c>
      <c r="L122" s="15">
        <f t="shared" si="31"/>
        <v>500</v>
      </c>
      <c r="M122" s="15">
        <f t="shared" si="32"/>
        <v>4000</v>
      </c>
      <c r="N122" s="15">
        <f t="shared" si="36"/>
        <v>258919.66342364479</v>
      </c>
    </row>
    <row r="123" spans="1:14" x14ac:dyDescent="0.25">
      <c r="A123" s="12">
        <f t="shared" si="37"/>
        <v>120</v>
      </c>
      <c r="B123" s="23">
        <f t="shared" si="27"/>
        <v>65.019869747376276</v>
      </c>
      <c r="C123" s="13">
        <f t="shared" si="38"/>
        <v>48911</v>
      </c>
      <c r="D123" s="14">
        <f t="shared" si="39"/>
        <v>258919.66342364479</v>
      </c>
      <c r="E123" s="15">
        <f t="shared" si="33"/>
        <v>0</v>
      </c>
      <c r="F123" s="15">
        <f t="shared" si="34"/>
        <v>0</v>
      </c>
      <c r="G123" s="15"/>
      <c r="H123" s="15">
        <f t="shared" si="35"/>
        <v>258919.66342364479</v>
      </c>
      <c r="I123" s="15">
        <f t="shared" si="28"/>
        <v>647.29915855911202</v>
      </c>
      <c r="J123" s="15">
        <f t="shared" si="29"/>
        <v>0</v>
      </c>
      <c r="K123" s="15">
        <f t="shared" si="30"/>
        <v>0</v>
      </c>
      <c r="L123" s="15">
        <f t="shared" si="31"/>
        <v>500</v>
      </c>
      <c r="M123" s="15">
        <f t="shared" si="32"/>
        <v>4000</v>
      </c>
      <c r="N123" s="15">
        <f t="shared" si="36"/>
        <v>256066.96258220391</v>
      </c>
    </row>
    <row r="124" spans="1:14" x14ac:dyDescent="0.25">
      <c r="A124" s="12">
        <f t="shared" si="37"/>
        <v>121</v>
      </c>
      <c r="B124" s="23">
        <f t="shared" si="27"/>
        <v>65.102003567428554</v>
      </c>
      <c r="C124" s="13">
        <f t="shared" si="38"/>
        <v>48941</v>
      </c>
      <c r="D124" s="14">
        <f t="shared" si="39"/>
        <v>256066.96258220391</v>
      </c>
      <c r="E124" s="15">
        <f t="shared" si="33"/>
        <v>0</v>
      </c>
      <c r="F124" s="15">
        <f t="shared" si="34"/>
        <v>0</v>
      </c>
      <c r="G124" s="15"/>
      <c r="H124" s="15">
        <f t="shared" si="35"/>
        <v>256066.96258220391</v>
      </c>
      <c r="I124" s="15">
        <f t="shared" si="28"/>
        <v>640.16740645550976</v>
      </c>
      <c r="J124" s="15">
        <f t="shared" si="29"/>
        <v>0</v>
      </c>
      <c r="K124" s="15">
        <f t="shared" si="30"/>
        <v>0</v>
      </c>
      <c r="L124" s="15">
        <f t="shared" si="31"/>
        <v>500</v>
      </c>
      <c r="M124" s="15">
        <f t="shared" si="32"/>
        <v>4000</v>
      </c>
      <c r="N124" s="15">
        <f t="shared" si="36"/>
        <v>253207.12998865941</v>
      </c>
    </row>
    <row r="125" spans="1:14" x14ac:dyDescent="0.25">
      <c r="A125" s="12">
        <f t="shared" si="37"/>
        <v>122</v>
      </c>
      <c r="B125" s="23">
        <f t="shared" si="27"/>
        <v>65.1875612945407</v>
      </c>
      <c r="C125" s="13">
        <f t="shared" si="38"/>
        <v>48972</v>
      </c>
      <c r="D125" s="14">
        <f t="shared" si="39"/>
        <v>253207.12998865941</v>
      </c>
      <c r="E125" s="15">
        <f t="shared" si="33"/>
        <v>0</v>
      </c>
      <c r="F125" s="15">
        <f t="shared" si="34"/>
        <v>0</v>
      </c>
      <c r="G125" s="15"/>
      <c r="H125" s="15">
        <f t="shared" si="35"/>
        <v>253207.12998865941</v>
      </c>
      <c r="I125" s="15">
        <f t="shared" si="28"/>
        <v>633.01782497164857</v>
      </c>
      <c r="J125" s="15">
        <f t="shared" si="29"/>
        <v>0</v>
      </c>
      <c r="K125" s="15">
        <f t="shared" si="30"/>
        <v>0</v>
      </c>
      <c r="L125" s="15">
        <f t="shared" si="31"/>
        <v>500</v>
      </c>
      <c r="M125" s="15">
        <f t="shared" si="32"/>
        <v>4000</v>
      </c>
      <c r="N125" s="15">
        <f t="shared" si="36"/>
        <v>250340.14781363105</v>
      </c>
    </row>
    <row r="126" spans="1:14" x14ac:dyDescent="0.25">
      <c r="A126" s="12">
        <f t="shared" si="37"/>
        <v>123</v>
      </c>
      <c r="B126" s="23">
        <f t="shared" si="27"/>
        <v>65.272433801896042</v>
      </c>
      <c r="C126" s="13">
        <f t="shared" si="38"/>
        <v>49003</v>
      </c>
      <c r="D126" s="14">
        <f t="shared" si="39"/>
        <v>250340.14781363105</v>
      </c>
      <c r="E126" s="15">
        <f t="shared" si="33"/>
        <v>0</v>
      </c>
      <c r="F126" s="15">
        <f t="shared" si="34"/>
        <v>0</v>
      </c>
      <c r="G126" s="15"/>
      <c r="H126" s="15">
        <f t="shared" si="35"/>
        <v>250340.14781363105</v>
      </c>
      <c r="I126" s="15">
        <f t="shared" si="28"/>
        <v>625.85036953407757</v>
      </c>
      <c r="J126" s="15">
        <f t="shared" si="29"/>
        <v>0</v>
      </c>
      <c r="K126" s="15">
        <f t="shared" si="30"/>
        <v>0</v>
      </c>
      <c r="L126" s="15">
        <f t="shared" si="31"/>
        <v>500</v>
      </c>
      <c r="M126" s="15">
        <f t="shared" si="32"/>
        <v>4000</v>
      </c>
      <c r="N126" s="15">
        <f t="shared" si="36"/>
        <v>247465.99818316512</v>
      </c>
    </row>
    <row r="127" spans="1:14" x14ac:dyDescent="0.25">
      <c r="A127" s="12">
        <f t="shared" si="37"/>
        <v>124</v>
      </c>
      <c r="B127" s="23">
        <f t="shared" si="27"/>
        <v>65.349092840797653</v>
      </c>
      <c r="C127" s="13">
        <f t="shared" si="38"/>
        <v>49031</v>
      </c>
      <c r="D127" s="14">
        <f t="shared" si="39"/>
        <v>247465.99818316512</v>
      </c>
      <c r="E127" s="15">
        <f t="shared" si="33"/>
        <v>0</v>
      </c>
      <c r="F127" s="15">
        <f t="shared" si="34"/>
        <v>0</v>
      </c>
      <c r="G127" s="15"/>
      <c r="H127" s="15">
        <f t="shared" si="35"/>
        <v>247465.99818316512</v>
      </c>
      <c r="I127" s="15">
        <f t="shared" si="28"/>
        <v>618.66499545791282</v>
      </c>
      <c r="J127" s="15">
        <f t="shared" si="29"/>
        <v>0</v>
      </c>
      <c r="K127" s="15">
        <f t="shared" si="30"/>
        <v>0</v>
      </c>
      <c r="L127" s="15">
        <f t="shared" si="31"/>
        <v>500</v>
      </c>
      <c r="M127" s="15">
        <f t="shared" si="32"/>
        <v>4000</v>
      </c>
      <c r="N127" s="15">
        <f t="shared" si="36"/>
        <v>244584.66317862304</v>
      </c>
    </row>
    <row r="128" spans="1:14" x14ac:dyDescent="0.25">
      <c r="A128" s="12">
        <f t="shared" si="37"/>
        <v>125</v>
      </c>
      <c r="B128" s="23">
        <f t="shared" si="27"/>
        <v>65.433965348152995</v>
      </c>
      <c r="C128" s="13">
        <f t="shared" si="38"/>
        <v>49062</v>
      </c>
      <c r="D128" s="14">
        <f t="shared" si="39"/>
        <v>244584.66317862304</v>
      </c>
      <c r="E128" s="15">
        <f t="shared" si="33"/>
        <v>0</v>
      </c>
      <c r="F128" s="15">
        <f t="shared" si="34"/>
        <v>0</v>
      </c>
      <c r="G128" s="15"/>
      <c r="H128" s="15">
        <f t="shared" si="35"/>
        <v>244584.66317862304</v>
      </c>
      <c r="I128" s="15">
        <f t="shared" si="28"/>
        <v>611.46165794655758</v>
      </c>
      <c r="J128" s="15">
        <f t="shared" si="29"/>
        <v>0</v>
      </c>
      <c r="K128" s="15">
        <f t="shared" si="30"/>
        <v>0</v>
      </c>
      <c r="L128" s="15">
        <f t="shared" si="31"/>
        <v>500</v>
      </c>
      <c r="M128" s="15">
        <f t="shared" si="32"/>
        <v>4000</v>
      </c>
      <c r="N128" s="15">
        <f t="shared" si="36"/>
        <v>241696.12483656959</v>
      </c>
    </row>
    <row r="129" spans="1:14" x14ac:dyDescent="0.25">
      <c r="A129" s="12">
        <f t="shared" si="37"/>
        <v>126</v>
      </c>
      <c r="B129" s="23">
        <f t="shared" si="27"/>
        <v>65.516100032690431</v>
      </c>
      <c r="C129" s="13">
        <f t="shared" si="38"/>
        <v>49092</v>
      </c>
      <c r="D129" s="14">
        <f t="shared" si="39"/>
        <v>241696.12483656959</v>
      </c>
      <c r="E129" s="15">
        <f t="shared" si="33"/>
        <v>0</v>
      </c>
      <c r="F129" s="15">
        <f t="shared" si="34"/>
        <v>0</v>
      </c>
      <c r="G129" s="15"/>
      <c r="H129" s="15">
        <f t="shared" si="35"/>
        <v>241696.12483656959</v>
      </c>
      <c r="I129" s="15">
        <f t="shared" si="28"/>
        <v>604.24031209142402</v>
      </c>
      <c r="J129" s="15">
        <f t="shared" si="29"/>
        <v>0</v>
      </c>
      <c r="K129" s="15">
        <f t="shared" si="30"/>
        <v>0</v>
      </c>
      <c r="L129" s="15">
        <f t="shared" si="31"/>
        <v>500</v>
      </c>
      <c r="M129" s="15">
        <f t="shared" si="32"/>
        <v>4000</v>
      </c>
      <c r="N129" s="15">
        <f t="shared" si="36"/>
        <v>238800.36514866102</v>
      </c>
    </row>
    <row r="130" spans="1:14" x14ac:dyDescent="0.25">
      <c r="A130" s="12">
        <f t="shared" si="37"/>
        <v>127</v>
      </c>
      <c r="B130" s="23">
        <f t="shared" si="27"/>
        <v>65.600972540045774</v>
      </c>
      <c r="C130" s="13">
        <f t="shared" si="38"/>
        <v>49123</v>
      </c>
      <c r="D130" s="14">
        <f t="shared" si="39"/>
        <v>238800.36514866102</v>
      </c>
      <c r="E130" s="15">
        <f t="shared" si="33"/>
        <v>0</v>
      </c>
      <c r="F130" s="15">
        <f t="shared" si="34"/>
        <v>0</v>
      </c>
      <c r="G130" s="15"/>
      <c r="H130" s="15">
        <f t="shared" si="35"/>
        <v>238800.36514866102</v>
      </c>
      <c r="I130" s="15">
        <f t="shared" si="28"/>
        <v>597.00091287165253</v>
      </c>
      <c r="J130" s="15">
        <f t="shared" si="29"/>
        <v>0</v>
      </c>
      <c r="K130" s="15">
        <f t="shared" si="30"/>
        <v>0</v>
      </c>
      <c r="L130" s="15">
        <f t="shared" si="31"/>
        <v>500</v>
      </c>
      <c r="M130" s="15">
        <f t="shared" si="32"/>
        <v>4000</v>
      </c>
      <c r="N130" s="15">
        <f t="shared" si="36"/>
        <v>235897.36606153267</v>
      </c>
    </row>
    <row r="131" spans="1:14" x14ac:dyDescent="0.25">
      <c r="A131" s="12">
        <f t="shared" si="37"/>
        <v>128</v>
      </c>
      <c r="B131" s="23">
        <f t="shared" si="27"/>
        <v>65.683107224583196</v>
      </c>
      <c r="C131" s="13">
        <f t="shared" si="38"/>
        <v>49153</v>
      </c>
      <c r="D131" s="14">
        <f t="shared" si="39"/>
        <v>235897.36606153267</v>
      </c>
      <c r="E131" s="15">
        <f t="shared" si="33"/>
        <v>0</v>
      </c>
      <c r="F131" s="15">
        <f t="shared" si="34"/>
        <v>0</v>
      </c>
      <c r="G131" s="15"/>
      <c r="H131" s="15">
        <f t="shared" si="35"/>
        <v>235897.36606153267</v>
      </c>
      <c r="I131" s="15">
        <f t="shared" si="28"/>
        <v>589.74341515383162</v>
      </c>
      <c r="J131" s="15">
        <f t="shared" si="29"/>
        <v>0</v>
      </c>
      <c r="K131" s="15">
        <f t="shared" si="30"/>
        <v>0</v>
      </c>
      <c r="L131" s="15">
        <f t="shared" si="31"/>
        <v>500</v>
      </c>
      <c r="M131" s="15">
        <f t="shared" si="32"/>
        <v>4000</v>
      </c>
      <c r="N131" s="15">
        <f t="shared" si="36"/>
        <v>232987.10947668648</v>
      </c>
    </row>
    <row r="132" spans="1:14" x14ac:dyDescent="0.25">
      <c r="A132" s="12">
        <f t="shared" si="37"/>
        <v>129</v>
      </c>
      <c r="B132" s="23">
        <f t="shared" ref="B132:B195" si="40">YEARFRAC($Q$4,C132,1)</f>
        <v>65.767979731938539</v>
      </c>
      <c r="C132" s="13">
        <f t="shared" si="38"/>
        <v>49184</v>
      </c>
      <c r="D132" s="14">
        <f t="shared" si="39"/>
        <v>232987.10947668648</v>
      </c>
      <c r="E132" s="15">
        <f t="shared" si="33"/>
        <v>0</v>
      </c>
      <c r="F132" s="15">
        <f t="shared" si="34"/>
        <v>0</v>
      </c>
      <c r="G132" s="15"/>
      <c r="H132" s="15">
        <f t="shared" si="35"/>
        <v>232987.10947668648</v>
      </c>
      <c r="I132" s="15">
        <f t="shared" ref="I132:I195" si="41">H132*$Q$10/12</f>
        <v>582.46777369171616</v>
      </c>
      <c r="J132" s="15">
        <f t="shared" ref="J132:J195" si="42">IF(YEARFRAC($Q$4,C132,1)&gt;=66,($Q$6+$Q$7)*52/12,0)</f>
        <v>0</v>
      </c>
      <c r="K132" s="15">
        <f t="shared" ref="K132:K195" si="43">IF(IFERROR(DATEDIF($Q$5,C132,"m"),99)&lt;=8,$Q$16*52/12,0)+IF(IFERROR(DATEDIF($Q$5,C132,"m"),99)&lt;=8,IF(MONTH(C132)&lt;=12,IF(YEAR(C132)=YEAR($Q$5),$Q$17,0)))</f>
        <v>0</v>
      </c>
      <c r="L132" s="15">
        <f t="shared" ref="L132:L195" si="44">IF(C132&gt;$Q$5,$Q$15,0)</f>
        <v>500</v>
      </c>
      <c r="M132" s="15">
        <f t="shared" ref="M132:M195" si="45">IF($C132&gt;$Q$5,$Q$12,0)</f>
        <v>4000</v>
      </c>
      <c r="N132" s="15">
        <f t="shared" si="36"/>
        <v>230069.57725037821</v>
      </c>
    </row>
    <row r="133" spans="1:14" x14ac:dyDescent="0.25">
      <c r="A133" s="12">
        <f t="shared" si="37"/>
        <v>130</v>
      </c>
      <c r="B133" s="23">
        <f t="shared" si="40"/>
        <v>65.852852239293895</v>
      </c>
      <c r="C133" s="13">
        <f t="shared" si="38"/>
        <v>49215</v>
      </c>
      <c r="D133" s="14">
        <f t="shared" si="39"/>
        <v>230069.57725037821</v>
      </c>
      <c r="E133" s="15">
        <f t="shared" ref="E133:E196" si="46">IF($C133&lt;$Q$5,E132,0)</f>
        <v>0</v>
      </c>
      <c r="F133" s="15">
        <f t="shared" ref="F133:F196" si="47">IF($C133&lt;$Q$5,F132,0)</f>
        <v>0</v>
      </c>
      <c r="G133" s="15"/>
      <c r="H133" s="15">
        <f t="shared" ref="H133:H196" si="48">D133+E133+F133+G133</f>
        <v>230069.57725037821</v>
      </c>
      <c r="I133" s="15">
        <f t="shared" si="41"/>
        <v>575.17394312594547</v>
      </c>
      <c r="J133" s="15">
        <f t="shared" si="42"/>
        <v>0</v>
      </c>
      <c r="K133" s="15">
        <f t="shared" si="43"/>
        <v>0</v>
      </c>
      <c r="L133" s="15">
        <f t="shared" si="44"/>
        <v>500</v>
      </c>
      <c r="M133" s="15">
        <f t="shared" si="45"/>
        <v>4000</v>
      </c>
      <c r="N133" s="15">
        <f t="shared" ref="N133:N196" si="49">H133+I133-M133+J133+L133+K133</f>
        <v>227144.75119350414</v>
      </c>
    </row>
    <row r="134" spans="1:14" x14ac:dyDescent="0.25">
      <c r="A134" s="12">
        <f t="shared" si="37"/>
        <v>131</v>
      </c>
      <c r="B134" s="23">
        <f t="shared" si="40"/>
        <v>65.934986923831318</v>
      </c>
      <c r="C134" s="13">
        <f t="shared" si="38"/>
        <v>49245</v>
      </c>
      <c r="D134" s="14">
        <f t="shared" si="39"/>
        <v>227144.75119350414</v>
      </c>
      <c r="E134" s="15">
        <f t="shared" si="46"/>
        <v>0</v>
      </c>
      <c r="F134" s="15">
        <f t="shared" si="47"/>
        <v>0</v>
      </c>
      <c r="G134" s="15"/>
      <c r="H134" s="15">
        <f t="shared" si="48"/>
        <v>227144.75119350414</v>
      </c>
      <c r="I134" s="15">
        <f t="shared" si="41"/>
        <v>567.86187798376034</v>
      </c>
      <c r="J134" s="15">
        <f t="shared" si="42"/>
        <v>0</v>
      </c>
      <c r="K134" s="15">
        <f t="shared" si="43"/>
        <v>0</v>
      </c>
      <c r="L134" s="15">
        <f t="shared" si="44"/>
        <v>500</v>
      </c>
      <c r="M134" s="15">
        <f t="shared" si="45"/>
        <v>4000</v>
      </c>
      <c r="N134" s="15">
        <f t="shared" si="49"/>
        <v>224212.6130714879</v>
      </c>
    </row>
    <row r="135" spans="1:14" x14ac:dyDescent="0.25">
      <c r="A135" s="12">
        <f t="shared" si="37"/>
        <v>132</v>
      </c>
      <c r="B135" s="23">
        <f t="shared" si="40"/>
        <v>66.01985943118666</v>
      </c>
      <c r="C135" s="13">
        <f t="shared" si="38"/>
        <v>49276</v>
      </c>
      <c r="D135" s="14">
        <f t="shared" si="39"/>
        <v>224212.6130714879</v>
      </c>
      <c r="E135" s="15">
        <f t="shared" si="46"/>
        <v>0</v>
      </c>
      <c r="F135" s="15">
        <f t="shared" si="47"/>
        <v>0</v>
      </c>
      <c r="G135" s="15"/>
      <c r="H135" s="15">
        <f t="shared" si="48"/>
        <v>224212.6130714879</v>
      </c>
      <c r="I135" s="15">
        <f t="shared" si="41"/>
        <v>560.53153267871971</v>
      </c>
      <c r="J135" s="15">
        <f t="shared" si="42"/>
        <v>2192.6666666666665</v>
      </c>
      <c r="K135" s="15">
        <f t="shared" si="43"/>
        <v>0</v>
      </c>
      <c r="L135" s="15">
        <f t="shared" si="44"/>
        <v>500</v>
      </c>
      <c r="M135" s="15">
        <f t="shared" si="45"/>
        <v>4000</v>
      </c>
      <c r="N135" s="15">
        <f t="shared" si="49"/>
        <v>223465.81127083328</v>
      </c>
    </row>
    <row r="136" spans="1:14" x14ac:dyDescent="0.25">
      <c r="A136" s="12">
        <f t="shared" si="37"/>
        <v>133</v>
      </c>
      <c r="B136" s="23">
        <f t="shared" si="40"/>
        <v>66.101994115724096</v>
      </c>
      <c r="C136" s="13">
        <f t="shared" si="38"/>
        <v>49306</v>
      </c>
      <c r="D136" s="14">
        <f t="shared" si="39"/>
        <v>223465.81127083328</v>
      </c>
      <c r="E136" s="15">
        <f t="shared" si="46"/>
        <v>0</v>
      </c>
      <c r="F136" s="15">
        <f t="shared" si="47"/>
        <v>0</v>
      </c>
      <c r="G136" s="15"/>
      <c r="H136" s="15">
        <f t="shared" si="48"/>
        <v>223465.81127083328</v>
      </c>
      <c r="I136" s="15">
        <f t="shared" si="41"/>
        <v>558.66452817708318</v>
      </c>
      <c r="J136" s="15">
        <f t="shared" si="42"/>
        <v>2192.6666666666665</v>
      </c>
      <c r="K136" s="15">
        <f t="shared" si="43"/>
        <v>0</v>
      </c>
      <c r="L136" s="15">
        <f t="shared" si="44"/>
        <v>500</v>
      </c>
      <c r="M136" s="15">
        <f t="shared" si="45"/>
        <v>4000</v>
      </c>
      <c r="N136" s="15">
        <f t="shared" si="49"/>
        <v>222717.14246567703</v>
      </c>
    </row>
    <row r="137" spans="1:14" x14ac:dyDescent="0.25">
      <c r="A137" s="12">
        <f t="shared" si="37"/>
        <v>134</v>
      </c>
      <c r="B137" s="23">
        <f t="shared" si="40"/>
        <v>66.187542778918555</v>
      </c>
      <c r="C137" s="13">
        <f t="shared" si="38"/>
        <v>49337</v>
      </c>
      <c r="D137" s="14">
        <f t="shared" si="39"/>
        <v>222717.14246567703</v>
      </c>
      <c r="E137" s="15">
        <f t="shared" si="46"/>
        <v>0</v>
      </c>
      <c r="F137" s="15">
        <f t="shared" si="47"/>
        <v>0</v>
      </c>
      <c r="G137" s="15"/>
      <c r="H137" s="15">
        <f t="shared" si="48"/>
        <v>222717.14246567703</v>
      </c>
      <c r="I137" s="15">
        <f t="shared" si="41"/>
        <v>556.79285616419259</v>
      </c>
      <c r="J137" s="15">
        <f t="shared" si="42"/>
        <v>2192.6666666666665</v>
      </c>
      <c r="K137" s="15">
        <f t="shared" si="43"/>
        <v>0</v>
      </c>
      <c r="L137" s="15">
        <f t="shared" si="44"/>
        <v>500</v>
      </c>
      <c r="M137" s="15">
        <f t="shared" si="45"/>
        <v>4000</v>
      </c>
      <c r="N137" s="15">
        <f t="shared" si="49"/>
        <v>221966.60198850787</v>
      </c>
    </row>
    <row r="138" spans="1:14" x14ac:dyDescent="0.25">
      <c r="A138" s="12">
        <f t="shared" si="37"/>
        <v>135</v>
      </c>
      <c r="B138" s="23">
        <f t="shared" si="40"/>
        <v>66.272416153319639</v>
      </c>
      <c r="C138" s="13">
        <f t="shared" si="38"/>
        <v>49368</v>
      </c>
      <c r="D138" s="14">
        <f t="shared" si="39"/>
        <v>221966.60198850787</v>
      </c>
      <c r="E138" s="15">
        <f t="shared" si="46"/>
        <v>0</v>
      </c>
      <c r="F138" s="15">
        <f t="shared" si="47"/>
        <v>0</v>
      </c>
      <c r="G138" s="15"/>
      <c r="H138" s="15">
        <f t="shared" si="48"/>
        <v>221966.60198850787</v>
      </c>
      <c r="I138" s="15">
        <f t="shared" si="41"/>
        <v>554.91650497126966</v>
      </c>
      <c r="J138" s="15">
        <f t="shared" si="42"/>
        <v>2192.6666666666665</v>
      </c>
      <c r="K138" s="15">
        <f t="shared" si="43"/>
        <v>0</v>
      </c>
      <c r="L138" s="15">
        <f t="shared" si="44"/>
        <v>500</v>
      </c>
      <c r="M138" s="15">
        <f t="shared" si="45"/>
        <v>4000</v>
      </c>
      <c r="N138" s="15">
        <f t="shared" si="49"/>
        <v>221214.1851601458</v>
      </c>
    </row>
    <row r="139" spans="1:14" x14ac:dyDescent="0.25">
      <c r="A139" s="12">
        <f t="shared" si="37"/>
        <v>136</v>
      </c>
      <c r="B139" s="23">
        <f t="shared" si="40"/>
        <v>66.349075975359341</v>
      </c>
      <c r="C139" s="13">
        <f t="shared" si="38"/>
        <v>49396</v>
      </c>
      <c r="D139" s="14">
        <f t="shared" si="39"/>
        <v>221214.1851601458</v>
      </c>
      <c r="E139" s="15">
        <f t="shared" si="46"/>
        <v>0</v>
      </c>
      <c r="F139" s="15">
        <f t="shared" si="47"/>
        <v>0</v>
      </c>
      <c r="G139" s="15"/>
      <c r="H139" s="15">
        <f t="shared" si="48"/>
        <v>221214.1851601458</v>
      </c>
      <c r="I139" s="15">
        <f t="shared" si="41"/>
        <v>553.03546290036445</v>
      </c>
      <c r="J139" s="15">
        <f t="shared" si="42"/>
        <v>2192.6666666666665</v>
      </c>
      <c r="K139" s="15">
        <f t="shared" si="43"/>
        <v>0</v>
      </c>
      <c r="L139" s="15">
        <f t="shared" si="44"/>
        <v>500</v>
      </c>
      <c r="M139" s="15">
        <f t="shared" si="45"/>
        <v>4000</v>
      </c>
      <c r="N139" s="15">
        <f t="shared" si="49"/>
        <v>220459.88728971282</v>
      </c>
    </row>
    <row r="140" spans="1:14" x14ac:dyDescent="0.25">
      <c r="A140" s="12">
        <f t="shared" si="37"/>
        <v>137</v>
      </c>
      <c r="B140" s="23">
        <f t="shared" si="40"/>
        <v>66.433949349760439</v>
      </c>
      <c r="C140" s="13">
        <f t="shared" si="38"/>
        <v>49427</v>
      </c>
      <c r="D140" s="14">
        <f t="shared" si="39"/>
        <v>220459.88728971282</v>
      </c>
      <c r="E140" s="15">
        <f t="shared" si="46"/>
        <v>0</v>
      </c>
      <c r="F140" s="15">
        <f t="shared" si="47"/>
        <v>0</v>
      </c>
      <c r="G140" s="15"/>
      <c r="H140" s="15">
        <f t="shared" si="48"/>
        <v>220459.88728971282</v>
      </c>
      <c r="I140" s="15">
        <f t="shared" si="41"/>
        <v>551.14971822428208</v>
      </c>
      <c r="J140" s="15">
        <f t="shared" si="42"/>
        <v>2192.6666666666665</v>
      </c>
      <c r="K140" s="15">
        <f t="shared" si="43"/>
        <v>0</v>
      </c>
      <c r="L140" s="15">
        <f t="shared" si="44"/>
        <v>500</v>
      </c>
      <c r="M140" s="15">
        <f t="shared" si="45"/>
        <v>4000</v>
      </c>
      <c r="N140" s="15">
        <f t="shared" si="49"/>
        <v>219703.70367460375</v>
      </c>
    </row>
    <row r="141" spans="1:14" x14ac:dyDescent="0.25">
      <c r="A141" s="12">
        <f t="shared" si="37"/>
        <v>138</v>
      </c>
      <c r="B141" s="23">
        <f t="shared" si="40"/>
        <v>66.516084873374396</v>
      </c>
      <c r="C141" s="13">
        <f t="shared" si="38"/>
        <v>49457</v>
      </c>
      <c r="D141" s="14">
        <f t="shared" si="39"/>
        <v>219703.70367460375</v>
      </c>
      <c r="E141" s="15">
        <f t="shared" si="46"/>
        <v>0</v>
      </c>
      <c r="F141" s="15">
        <f t="shared" si="47"/>
        <v>0</v>
      </c>
      <c r="G141" s="15"/>
      <c r="H141" s="15">
        <f t="shared" si="48"/>
        <v>219703.70367460375</v>
      </c>
      <c r="I141" s="15">
        <f t="shared" si="41"/>
        <v>549.25925918650933</v>
      </c>
      <c r="J141" s="15">
        <f t="shared" si="42"/>
        <v>2192.6666666666665</v>
      </c>
      <c r="K141" s="15">
        <f t="shared" si="43"/>
        <v>0</v>
      </c>
      <c r="L141" s="15">
        <f t="shared" si="44"/>
        <v>500</v>
      </c>
      <c r="M141" s="15">
        <f t="shared" si="45"/>
        <v>4000</v>
      </c>
      <c r="N141" s="15">
        <f t="shared" si="49"/>
        <v>218945.62960045692</v>
      </c>
    </row>
    <row r="142" spans="1:14" x14ac:dyDescent="0.25">
      <c r="A142" s="12">
        <f t="shared" si="37"/>
        <v>139</v>
      </c>
      <c r="B142" s="23">
        <f t="shared" si="40"/>
        <v>66.600958247775495</v>
      </c>
      <c r="C142" s="13">
        <f t="shared" si="38"/>
        <v>49488</v>
      </c>
      <c r="D142" s="14">
        <f t="shared" si="39"/>
        <v>218945.62960045692</v>
      </c>
      <c r="E142" s="15">
        <f t="shared" si="46"/>
        <v>0</v>
      </c>
      <c r="F142" s="15">
        <f t="shared" si="47"/>
        <v>0</v>
      </c>
      <c r="G142" s="15"/>
      <c r="H142" s="15">
        <f t="shared" si="48"/>
        <v>218945.62960045692</v>
      </c>
      <c r="I142" s="15">
        <f t="shared" si="41"/>
        <v>547.36407400114228</v>
      </c>
      <c r="J142" s="15">
        <f t="shared" si="42"/>
        <v>2192.6666666666665</v>
      </c>
      <c r="K142" s="15">
        <f t="shared" si="43"/>
        <v>0</v>
      </c>
      <c r="L142" s="15">
        <f t="shared" si="44"/>
        <v>500</v>
      </c>
      <c r="M142" s="15">
        <f t="shared" si="45"/>
        <v>4000</v>
      </c>
      <c r="N142" s="15">
        <f t="shared" si="49"/>
        <v>218185.66034112472</v>
      </c>
    </row>
    <row r="143" spans="1:14" x14ac:dyDescent="0.25">
      <c r="A143" s="12">
        <f t="shared" si="37"/>
        <v>140</v>
      </c>
      <c r="B143" s="23">
        <f t="shared" si="40"/>
        <v>66.683093771389466</v>
      </c>
      <c r="C143" s="13">
        <f t="shared" si="38"/>
        <v>49518</v>
      </c>
      <c r="D143" s="14">
        <f t="shared" si="39"/>
        <v>218185.66034112472</v>
      </c>
      <c r="E143" s="15">
        <f t="shared" si="46"/>
        <v>0</v>
      </c>
      <c r="F143" s="15">
        <f t="shared" si="47"/>
        <v>0</v>
      </c>
      <c r="G143" s="15"/>
      <c r="H143" s="15">
        <f t="shared" si="48"/>
        <v>218185.66034112472</v>
      </c>
      <c r="I143" s="15">
        <f t="shared" si="41"/>
        <v>545.46415085281171</v>
      </c>
      <c r="J143" s="15">
        <f t="shared" si="42"/>
        <v>2192.6666666666665</v>
      </c>
      <c r="K143" s="15">
        <f t="shared" si="43"/>
        <v>0</v>
      </c>
      <c r="L143" s="15">
        <f t="shared" si="44"/>
        <v>500</v>
      </c>
      <c r="M143" s="15">
        <f t="shared" si="45"/>
        <v>4000</v>
      </c>
      <c r="N143" s="15">
        <f t="shared" si="49"/>
        <v>217423.79115864419</v>
      </c>
    </row>
    <row r="144" spans="1:14" x14ac:dyDescent="0.25">
      <c r="A144" s="12">
        <f t="shared" si="37"/>
        <v>141</v>
      </c>
      <c r="B144" s="23">
        <f t="shared" si="40"/>
        <v>66.76796714579055</v>
      </c>
      <c r="C144" s="13">
        <f t="shared" si="38"/>
        <v>49549</v>
      </c>
      <c r="D144" s="14">
        <f t="shared" si="39"/>
        <v>217423.79115864419</v>
      </c>
      <c r="E144" s="15">
        <f t="shared" si="46"/>
        <v>0</v>
      </c>
      <c r="F144" s="15">
        <f t="shared" si="47"/>
        <v>0</v>
      </c>
      <c r="G144" s="15"/>
      <c r="H144" s="15">
        <f t="shared" si="48"/>
        <v>217423.79115864419</v>
      </c>
      <c r="I144" s="15">
        <f t="shared" si="41"/>
        <v>543.55947789661047</v>
      </c>
      <c r="J144" s="15">
        <f t="shared" si="42"/>
        <v>2192.6666666666665</v>
      </c>
      <c r="K144" s="15">
        <f t="shared" si="43"/>
        <v>0</v>
      </c>
      <c r="L144" s="15">
        <f t="shared" si="44"/>
        <v>500</v>
      </c>
      <c r="M144" s="15">
        <f t="shared" si="45"/>
        <v>4000</v>
      </c>
      <c r="N144" s="15">
        <f t="shared" si="49"/>
        <v>216660.01730320745</v>
      </c>
    </row>
    <row r="145" spans="1:14" x14ac:dyDescent="0.25">
      <c r="A145" s="12">
        <f t="shared" si="37"/>
        <v>142</v>
      </c>
      <c r="B145" s="23">
        <f t="shared" si="40"/>
        <v>66.852840520191648</v>
      </c>
      <c r="C145" s="13">
        <f t="shared" si="38"/>
        <v>49580</v>
      </c>
      <c r="D145" s="14">
        <f t="shared" si="39"/>
        <v>216660.01730320745</v>
      </c>
      <c r="E145" s="15">
        <f t="shared" si="46"/>
        <v>0</v>
      </c>
      <c r="F145" s="15">
        <f t="shared" si="47"/>
        <v>0</v>
      </c>
      <c r="G145" s="15"/>
      <c r="H145" s="15">
        <f t="shared" si="48"/>
        <v>216660.01730320745</v>
      </c>
      <c r="I145" s="15">
        <f t="shared" si="41"/>
        <v>541.65004325801863</v>
      </c>
      <c r="J145" s="15">
        <f t="shared" si="42"/>
        <v>2192.6666666666665</v>
      </c>
      <c r="K145" s="15">
        <f t="shared" si="43"/>
        <v>0</v>
      </c>
      <c r="L145" s="15">
        <f t="shared" si="44"/>
        <v>500</v>
      </c>
      <c r="M145" s="15">
        <f t="shared" si="45"/>
        <v>4000</v>
      </c>
      <c r="N145" s="15">
        <f t="shared" si="49"/>
        <v>215894.33401313212</v>
      </c>
    </row>
    <row r="146" spans="1:14" x14ac:dyDescent="0.25">
      <c r="A146" s="12">
        <f t="shared" si="37"/>
        <v>143</v>
      </c>
      <c r="B146" s="23">
        <f t="shared" si="40"/>
        <v>66.934976043805619</v>
      </c>
      <c r="C146" s="13">
        <f t="shared" si="38"/>
        <v>49610</v>
      </c>
      <c r="D146" s="14">
        <f t="shared" si="39"/>
        <v>215894.33401313212</v>
      </c>
      <c r="E146" s="15">
        <f t="shared" si="46"/>
        <v>0</v>
      </c>
      <c r="F146" s="15">
        <f t="shared" si="47"/>
        <v>0</v>
      </c>
      <c r="G146" s="15"/>
      <c r="H146" s="15">
        <f t="shared" si="48"/>
        <v>215894.33401313212</v>
      </c>
      <c r="I146" s="15">
        <f t="shared" si="41"/>
        <v>539.73583503283032</v>
      </c>
      <c r="J146" s="15">
        <f t="shared" si="42"/>
        <v>2192.6666666666665</v>
      </c>
      <c r="K146" s="15">
        <f t="shared" si="43"/>
        <v>0</v>
      </c>
      <c r="L146" s="15">
        <f t="shared" si="44"/>
        <v>500</v>
      </c>
      <c r="M146" s="15">
        <f t="shared" si="45"/>
        <v>4000</v>
      </c>
      <c r="N146" s="15">
        <f t="shared" si="49"/>
        <v>215126.7365148316</v>
      </c>
    </row>
    <row r="147" spans="1:14" x14ac:dyDescent="0.25">
      <c r="A147" s="12">
        <f t="shared" si="37"/>
        <v>144</v>
      </c>
      <c r="B147" s="23">
        <f t="shared" si="40"/>
        <v>67.019849418206704</v>
      </c>
      <c r="C147" s="13">
        <f t="shared" si="38"/>
        <v>49641</v>
      </c>
      <c r="D147" s="14">
        <f t="shared" si="39"/>
        <v>215126.7365148316</v>
      </c>
      <c r="E147" s="15">
        <f t="shared" si="46"/>
        <v>0</v>
      </c>
      <c r="F147" s="15">
        <f t="shared" si="47"/>
        <v>0</v>
      </c>
      <c r="G147" s="15"/>
      <c r="H147" s="15">
        <f t="shared" si="48"/>
        <v>215126.7365148316</v>
      </c>
      <c r="I147" s="15">
        <f t="shared" si="41"/>
        <v>537.816841287079</v>
      </c>
      <c r="J147" s="15">
        <f t="shared" si="42"/>
        <v>2192.6666666666665</v>
      </c>
      <c r="K147" s="15">
        <f t="shared" si="43"/>
        <v>0</v>
      </c>
      <c r="L147" s="15">
        <f t="shared" si="44"/>
        <v>500</v>
      </c>
      <c r="M147" s="15">
        <f t="shared" si="45"/>
        <v>4000</v>
      </c>
      <c r="N147" s="15">
        <f t="shared" si="49"/>
        <v>214357.22002278533</v>
      </c>
    </row>
    <row r="148" spans="1:14" x14ac:dyDescent="0.25">
      <c r="A148" s="12">
        <f t="shared" si="37"/>
        <v>145</v>
      </c>
      <c r="B148" s="23">
        <f t="shared" si="40"/>
        <v>67.101984941820675</v>
      </c>
      <c r="C148" s="13">
        <f t="shared" si="38"/>
        <v>49671</v>
      </c>
      <c r="D148" s="14">
        <f t="shared" si="39"/>
        <v>214357.22002278533</v>
      </c>
      <c r="E148" s="15">
        <f t="shared" si="46"/>
        <v>0</v>
      </c>
      <c r="F148" s="15">
        <f t="shared" si="47"/>
        <v>0</v>
      </c>
      <c r="G148" s="15"/>
      <c r="H148" s="15">
        <f t="shared" si="48"/>
        <v>214357.22002278533</v>
      </c>
      <c r="I148" s="15">
        <f t="shared" si="41"/>
        <v>535.89305005696326</v>
      </c>
      <c r="J148" s="15">
        <f t="shared" si="42"/>
        <v>2192.6666666666665</v>
      </c>
      <c r="K148" s="15">
        <f t="shared" si="43"/>
        <v>0</v>
      </c>
      <c r="L148" s="15">
        <f t="shared" si="44"/>
        <v>500</v>
      </c>
      <c r="M148" s="15">
        <f t="shared" si="45"/>
        <v>4000</v>
      </c>
      <c r="N148" s="15">
        <f t="shared" si="49"/>
        <v>213585.77973950896</v>
      </c>
    </row>
    <row r="149" spans="1:14" x14ac:dyDescent="0.25">
      <c r="A149" s="12">
        <f t="shared" si="37"/>
        <v>146</v>
      </c>
      <c r="B149" s="23">
        <f t="shared" si="40"/>
        <v>67.184858945363644</v>
      </c>
      <c r="C149" s="13">
        <f t="shared" si="38"/>
        <v>49702</v>
      </c>
      <c r="D149" s="14">
        <f t="shared" si="39"/>
        <v>213585.77973950896</v>
      </c>
      <c r="E149" s="15">
        <f t="shared" si="46"/>
        <v>0</v>
      </c>
      <c r="F149" s="15">
        <f t="shared" si="47"/>
        <v>0</v>
      </c>
      <c r="G149" s="15"/>
      <c r="H149" s="15">
        <f t="shared" si="48"/>
        <v>213585.77973950896</v>
      </c>
      <c r="I149" s="15">
        <f t="shared" si="41"/>
        <v>533.9644493487724</v>
      </c>
      <c r="J149" s="15">
        <f t="shared" si="42"/>
        <v>2192.6666666666665</v>
      </c>
      <c r="K149" s="15">
        <f t="shared" si="43"/>
        <v>0</v>
      </c>
      <c r="L149" s="15">
        <f t="shared" si="44"/>
        <v>500</v>
      </c>
      <c r="M149" s="15">
        <f t="shared" si="45"/>
        <v>4000</v>
      </c>
      <c r="N149" s="15">
        <f t="shared" si="49"/>
        <v>212812.41085552439</v>
      </c>
    </row>
    <row r="150" spans="1:14" x14ac:dyDescent="0.25">
      <c r="A150" s="12">
        <f t="shared" ref="A150:A213" si="50">A149+1</f>
        <v>147</v>
      </c>
      <c r="B150" s="23">
        <f t="shared" si="40"/>
        <v>67.269729794072134</v>
      </c>
      <c r="C150" s="13">
        <f t="shared" ref="C150:C213" si="51">EDATE(C149,1)</f>
        <v>49733</v>
      </c>
      <c r="D150" s="14">
        <f t="shared" ref="D150:D213" si="52">N149</f>
        <v>212812.41085552439</v>
      </c>
      <c r="E150" s="15">
        <f t="shared" si="46"/>
        <v>0</v>
      </c>
      <c r="F150" s="15">
        <f t="shared" si="47"/>
        <v>0</v>
      </c>
      <c r="G150" s="15"/>
      <c r="H150" s="15">
        <f t="shared" si="48"/>
        <v>212812.41085552439</v>
      </c>
      <c r="I150" s="15">
        <f t="shared" si="41"/>
        <v>532.03102713881094</v>
      </c>
      <c r="J150" s="15">
        <f t="shared" si="42"/>
        <v>2192.6666666666665</v>
      </c>
      <c r="K150" s="15">
        <f t="shared" si="43"/>
        <v>0</v>
      </c>
      <c r="L150" s="15">
        <f t="shared" si="44"/>
        <v>500</v>
      </c>
      <c r="M150" s="15">
        <f t="shared" si="45"/>
        <v>4000</v>
      </c>
      <c r="N150" s="15">
        <f t="shared" si="49"/>
        <v>212037.10854932986</v>
      </c>
    </row>
    <row r="151" spans="1:14" x14ac:dyDescent="0.25">
      <c r="A151" s="12">
        <f t="shared" si="50"/>
        <v>148</v>
      </c>
      <c r="B151" s="23">
        <f t="shared" si="40"/>
        <v>67.349125104154268</v>
      </c>
      <c r="C151" s="13">
        <f t="shared" si="51"/>
        <v>49762</v>
      </c>
      <c r="D151" s="14">
        <f t="shared" si="52"/>
        <v>212037.10854932986</v>
      </c>
      <c r="E151" s="15">
        <f t="shared" si="46"/>
        <v>0</v>
      </c>
      <c r="F151" s="15">
        <f t="shared" si="47"/>
        <v>0</v>
      </c>
      <c r="G151" s="15"/>
      <c r="H151" s="15">
        <f t="shared" si="48"/>
        <v>212037.10854932986</v>
      </c>
      <c r="I151" s="15">
        <f t="shared" si="41"/>
        <v>530.09277137332458</v>
      </c>
      <c r="J151" s="15">
        <f t="shared" si="42"/>
        <v>2192.6666666666665</v>
      </c>
      <c r="K151" s="15">
        <f t="shared" si="43"/>
        <v>0</v>
      </c>
      <c r="L151" s="15">
        <f t="shared" si="44"/>
        <v>500</v>
      </c>
      <c r="M151" s="15">
        <f t="shared" si="45"/>
        <v>4000</v>
      </c>
      <c r="N151" s="15">
        <f t="shared" si="49"/>
        <v>211259.86798736983</v>
      </c>
    </row>
    <row r="152" spans="1:14" x14ac:dyDescent="0.25">
      <c r="A152" s="12">
        <f t="shared" si="50"/>
        <v>149</v>
      </c>
      <c r="B152" s="23">
        <f t="shared" si="40"/>
        <v>67.433995952862759</v>
      </c>
      <c r="C152" s="13">
        <f t="shared" si="51"/>
        <v>49793</v>
      </c>
      <c r="D152" s="14">
        <f t="shared" si="52"/>
        <v>211259.86798736983</v>
      </c>
      <c r="E152" s="15">
        <f t="shared" si="46"/>
        <v>0</v>
      </c>
      <c r="F152" s="15">
        <f t="shared" si="47"/>
        <v>0</v>
      </c>
      <c r="G152" s="15"/>
      <c r="H152" s="15">
        <f t="shared" si="48"/>
        <v>211259.86798736983</v>
      </c>
      <c r="I152" s="15">
        <f t="shared" si="41"/>
        <v>528.14966996842452</v>
      </c>
      <c r="J152" s="15">
        <f t="shared" si="42"/>
        <v>2192.6666666666665</v>
      </c>
      <c r="K152" s="15">
        <f t="shared" si="43"/>
        <v>0</v>
      </c>
      <c r="L152" s="15">
        <f t="shared" si="44"/>
        <v>500</v>
      </c>
      <c r="M152" s="15">
        <f t="shared" si="45"/>
        <v>4000</v>
      </c>
      <c r="N152" s="15">
        <f t="shared" si="49"/>
        <v>210480.68432400492</v>
      </c>
    </row>
    <row r="153" spans="1:14" x14ac:dyDescent="0.25">
      <c r="A153" s="12">
        <f t="shared" si="50"/>
        <v>150</v>
      </c>
      <c r="B153" s="23">
        <f t="shared" si="40"/>
        <v>67.516129032258064</v>
      </c>
      <c r="C153" s="13">
        <f t="shared" si="51"/>
        <v>49823</v>
      </c>
      <c r="D153" s="14">
        <f t="shared" si="52"/>
        <v>210480.68432400492</v>
      </c>
      <c r="E153" s="15">
        <f t="shared" si="46"/>
        <v>0</v>
      </c>
      <c r="F153" s="15">
        <f t="shared" si="47"/>
        <v>0</v>
      </c>
      <c r="G153" s="15"/>
      <c r="H153" s="15">
        <f t="shared" si="48"/>
        <v>210480.68432400492</v>
      </c>
      <c r="I153" s="15">
        <f t="shared" si="41"/>
        <v>526.20171081001229</v>
      </c>
      <c r="J153" s="15">
        <f t="shared" si="42"/>
        <v>2192.6666666666665</v>
      </c>
      <c r="K153" s="15">
        <f t="shared" si="43"/>
        <v>0</v>
      </c>
      <c r="L153" s="15">
        <f t="shared" si="44"/>
        <v>500</v>
      </c>
      <c r="M153" s="15">
        <f t="shared" si="45"/>
        <v>4000</v>
      </c>
      <c r="N153" s="15">
        <f t="shared" si="49"/>
        <v>209699.55270148159</v>
      </c>
    </row>
    <row r="154" spans="1:14" x14ac:dyDescent="0.25">
      <c r="A154" s="12">
        <f t="shared" si="50"/>
        <v>151</v>
      </c>
      <c r="B154" s="23">
        <f t="shared" si="40"/>
        <v>67.600999880966555</v>
      </c>
      <c r="C154" s="13">
        <f t="shared" si="51"/>
        <v>49854</v>
      </c>
      <c r="D154" s="14">
        <f t="shared" si="52"/>
        <v>209699.55270148159</v>
      </c>
      <c r="E154" s="15">
        <f t="shared" si="46"/>
        <v>0</v>
      </c>
      <c r="F154" s="15">
        <f t="shared" si="47"/>
        <v>0</v>
      </c>
      <c r="G154" s="15"/>
      <c r="H154" s="15">
        <f t="shared" si="48"/>
        <v>209699.55270148159</v>
      </c>
      <c r="I154" s="15">
        <f t="shared" si="41"/>
        <v>524.24888175370393</v>
      </c>
      <c r="J154" s="15">
        <f t="shared" si="42"/>
        <v>2192.6666666666665</v>
      </c>
      <c r="K154" s="15">
        <f t="shared" si="43"/>
        <v>0</v>
      </c>
      <c r="L154" s="15">
        <f t="shared" si="44"/>
        <v>500</v>
      </c>
      <c r="M154" s="15">
        <f t="shared" si="45"/>
        <v>4000</v>
      </c>
      <c r="N154" s="15">
        <f t="shared" si="49"/>
        <v>208916.46824990195</v>
      </c>
    </row>
    <row r="155" spans="1:14" x14ac:dyDescent="0.25">
      <c r="A155" s="12">
        <f t="shared" si="50"/>
        <v>152</v>
      </c>
      <c r="B155" s="23">
        <f t="shared" si="40"/>
        <v>67.68313296036186</v>
      </c>
      <c r="C155" s="13">
        <f t="shared" si="51"/>
        <v>49884</v>
      </c>
      <c r="D155" s="14">
        <f t="shared" si="52"/>
        <v>208916.46824990195</v>
      </c>
      <c r="E155" s="15">
        <f t="shared" si="46"/>
        <v>0</v>
      </c>
      <c r="F155" s="15">
        <f t="shared" si="47"/>
        <v>0</v>
      </c>
      <c r="G155" s="15"/>
      <c r="H155" s="15">
        <f t="shared" si="48"/>
        <v>208916.46824990195</v>
      </c>
      <c r="I155" s="15">
        <f t="shared" si="41"/>
        <v>522.29117062475484</v>
      </c>
      <c r="J155" s="15">
        <f t="shared" si="42"/>
        <v>2192.6666666666665</v>
      </c>
      <c r="K155" s="15">
        <f t="shared" si="43"/>
        <v>0</v>
      </c>
      <c r="L155" s="15">
        <f t="shared" si="44"/>
        <v>500</v>
      </c>
      <c r="M155" s="15">
        <f t="shared" si="45"/>
        <v>4000</v>
      </c>
      <c r="N155" s="15">
        <f t="shared" si="49"/>
        <v>208131.42608719337</v>
      </c>
    </row>
    <row r="156" spans="1:14" x14ac:dyDescent="0.25">
      <c r="A156" s="12">
        <f t="shared" si="50"/>
        <v>153</v>
      </c>
      <c r="B156" s="23">
        <f t="shared" si="40"/>
        <v>67.76800380907035</v>
      </c>
      <c r="C156" s="13">
        <f t="shared" si="51"/>
        <v>49915</v>
      </c>
      <c r="D156" s="14">
        <f t="shared" si="52"/>
        <v>208131.42608719337</v>
      </c>
      <c r="E156" s="15">
        <f t="shared" si="46"/>
        <v>0</v>
      </c>
      <c r="F156" s="15">
        <f t="shared" si="47"/>
        <v>0</v>
      </c>
      <c r="G156" s="15"/>
      <c r="H156" s="15">
        <f t="shared" si="48"/>
        <v>208131.42608719337</v>
      </c>
      <c r="I156" s="15">
        <f t="shared" si="41"/>
        <v>520.3285652179834</v>
      </c>
      <c r="J156" s="15">
        <f t="shared" si="42"/>
        <v>2192.6666666666665</v>
      </c>
      <c r="K156" s="15">
        <f t="shared" si="43"/>
        <v>0</v>
      </c>
      <c r="L156" s="15">
        <f t="shared" si="44"/>
        <v>500</v>
      </c>
      <c r="M156" s="15">
        <f t="shared" si="45"/>
        <v>4000</v>
      </c>
      <c r="N156" s="15">
        <f t="shared" si="49"/>
        <v>207344.42131907801</v>
      </c>
    </row>
    <row r="157" spans="1:14" x14ac:dyDescent="0.25">
      <c r="A157" s="12">
        <f t="shared" si="50"/>
        <v>154</v>
      </c>
      <c r="B157" s="23">
        <f t="shared" si="40"/>
        <v>67.852874657778841</v>
      </c>
      <c r="C157" s="13">
        <f t="shared" si="51"/>
        <v>49946</v>
      </c>
      <c r="D157" s="14">
        <f t="shared" si="52"/>
        <v>207344.42131907801</v>
      </c>
      <c r="E157" s="15">
        <f t="shared" si="46"/>
        <v>0</v>
      </c>
      <c r="F157" s="15">
        <f t="shared" si="47"/>
        <v>0</v>
      </c>
      <c r="G157" s="15"/>
      <c r="H157" s="15">
        <f t="shared" si="48"/>
        <v>207344.42131907801</v>
      </c>
      <c r="I157" s="15">
        <f t="shared" si="41"/>
        <v>518.36105329769498</v>
      </c>
      <c r="J157" s="15">
        <f t="shared" si="42"/>
        <v>2192.6666666666665</v>
      </c>
      <c r="K157" s="15">
        <f t="shared" si="43"/>
        <v>0</v>
      </c>
      <c r="L157" s="15">
        <f t="shared" si="44"/>
        <v>500</v>
      </c>
      <c r="M157" s="15">
        <f t="shared" si="45"/>
        <v>4000</v>
      </c>
      <c r="N157" s="15">
        <f t="shared" si="49"/>
        <v>206555.44903904237</v>
      </c>
    </row>
    <row r="158" spans="1:14" x14ac:dyDescent="0.25">
      <c r="A158" s="12">
        <f t="shared" si="50"/>
        <v>155</v>
      </c>
      <c r="B158" s="23">
        <f t="shared" si="40"/>
        <v>67.935007737174146</v>
      </c>
      <c r="C158" s="13">
        <f t="shared" si="51"/>
        <v>49976</v>
      </c>
      <c r="D158" s="14">
        <f t="shared" si="52"/>
        <v>206555.44903904237</v>
      </c>
      <c r="E158" s="15">
        <f t="shared" si="46"/>
        <v>0</v>
      </c>
      <c r="F158" s="15">
        <f t="shared" si="47"/>
        <v>0</v>
      </c>
      <c r="G158" s="15"/>
      <c r="H158" s="15">
        <f t="shared" si="48"/>
        <v>206555.44903904237</v>
      </c>
      <c r="I158" s="15">
        <f t="shared" si="41"/>
        <v>516.38862259760594</v>
      </c>
      <c r="J158" s="15">
        <f t="shared" si="42"/>
        <v>2192.6666666666665</v>
      </c>
      <c r="K158" s="15">
        <f t="shared" si="43"/>
        <v>0</v>
      </c>
      <c r="L158" s="15">
        <f t="shared" si="44"/>
        <v>500</v>
      </c>
      <c r="M158" s="15">
        <f t="shared" si="45"/>
        <v>4000</v>
      </c>
      <c r="N158" s="15">
        <f t="shared" si="49"/>
        <v>205764.50432830665</v>
      </c>
    </row>
    <row r="159" spans="1:14" x14ac:dyDescent="0.25">
      <c r="A159" s="12">
        <f t="shared" si="50"/>
        <v>156</v>
      </c>
      <c r="B159" s="23">
        <f t="shared" si="40"/>
        <v>68.019878585882637</v>
      </c>
      <c r="C159" s="13">
        <f t="shared" si="51"/>
        <v>50007</v>
      </c>
      <c r="D159" s="14">
        <f t="shared" si="52"/>
        <v>205764.50432830665</v>
      </c>
      <c r="E159" s="15">
        <f t="shared" si="46"/>
        <v>0</v>
      </c>
      <c r="F159" s="15">
        <f t="shared" si="47"/>
        <v>0</v>
      </c>
      <c r="G159" s="15"/>
      <c r="H159" s="15">
        <f t="shared" si="48"/>
        <v>205764.50432830665</v>
      </c>
      <c r="I159" s="15">
        <f t="shared" si="41"/>
        <v>514.41126082076664</v>
      </c>
      <c r="J159" s="15">
        <f t="shared" si="42"/>
        <v>2192.6666666666665</v>
      </c>
      <c r="K159" s="15">
        <f t="shared" si="43"/>
        <v>0</v>
      </c>
      <c r="L159" s="15">
        <f t="shared" si="44"/>
        <v>500</v>
      </c>
      <c r="M159" s="15">
        <f t="shared" si="45"/>
        <v>4000</v>
      </c>
      <c r="N159" s="15">
        <f t="shared" si="49"/>
        <v>204971.58225579408</v>
      </c>
    </row>
    <row r="160" spans="1:14" x14ac:dyDescent="0.25">
      <c r="A160" s="12">
        <f t="shared" si="50"/>
        <v>157</v>
      </c>
      <c r="B160" s="23">
        <f t="shared" si="40"/>
        <v>68.102011665277942</v>
      </c>
      <c r="C160" s="13">
        <f t="shared" si="51"/>
        <v>50037</v>
      </c>
      <c r="D160" s="14">
        <f t="shared" si="52"/>
        <v>204971.58225579408</v>
      </c>
      <c r="E160" s="15">
        <f t="shared" si="46"/>
        <v>0</v>
      </c>
      <c r="F160" s="15">
        <f t="shared" si="47"/>
        <v>0</v>
      </c>
      <c r="G160" s="15"/>
      <c r="H160" s="15">
        <f t="shared" si="48"/>
        <v>204971.58225579408</v>
      </c>
      <c r="I160" s="15">
        <f t="shared" si="41"/>
        <v>512.42895563948525</v>
      </c>
      <c r="J160" s="15">
        <f t="shared" si="42"/>
        <v>2192.6666666666665</v>
      </c>
      <c r="K160" s="15">
        <f t="shared" si="43"/>
        <v>0</v>
      </c>
      <c r="L160" s="15">
        <f t="shared" si="44"/>
        <v>500</v>
      </c>
      <c r="M160" s="15">
        <f t="shared" si="45"/>
        <v>4000</v>
      </c>
      <c r="N160" s="15">
        <f t="shared" si="49"/>
        <v>204176.67787810022</v>
      </c>
    </row>
    <row r="161" spans="1:14" x14ac:dyDescent="0.25">
      <c r="A161" s="12">
        <f t="shared" si="50"/>
        <v>158</v>
      </c>
      <c r="B161" s="23">
        <f t="shared" si="40"/>
        <v>68.18757822277847</v>
      </c>
      <c r="C161" s="13">
        <f t="shared" si="51"/>
        <v>50068</v>
      </c>
      <c r="D161" s="14">
        <f t="shared" si="52"/>
        <v>204176.67787810022</v>
      </c>
      <c r="E161" s="15">
        <f t="shared" si="46"/>
        <v>0</v>
      </c>
      <c r="F161" s="15">
        <f t="shared" si="47"/>
        <v>0</v>
      </c>
      <c r="G161" s="15"/>
      <c r="H161" s="15">
        <f t="shared" si="48"/>
        <v>204176.67787810022</v>
      </c>
      <c r="I161" s="15">
        <f t="shared" si="41"/>
        <v>510.44169469525053</v>
      </c>
      <c r="J161" s="15">
        <f t="shared" si="42"/>
        <v>2192.6666666666665</v>
      </c>
      <c r="K161" s="15">
        <f t="shared" si="43"/>
        <v>0</v>
      </c>
      <c r="L161" s="15">
        <f t="shared" si="44"/>
        <v>500</v>
      </c>
      <c r="M161" s="15">
        <f t="shared" si="45"/>
        <v>4000</v>
      </c>
      <c r="N161" s="15">
        <f t="shared" si="49"/>
        <v>203379.78623946212</v>
      </c>
    </row>
    <row r="162" spans="1:14" x14ac:dyDescent="0.25">
      <c r="A162" s="12">
        <f t="shared" si="50"/>
        <v>159</v>
      </c>
      <c r="B162" s="23">
        <f t="shared" si="40"/>
        <v>68.272449937421769</v>
      </c>
      <c r="C162" s="13">
        <f t="shared" si="51"/>
        <v>50099</v>
      </c>
      <c r="D162" s="14">
        <f t="shared" si="52"/>
        <v>203379.78623946212</v>
      </c>
      <c r="E162" s="15">
        <f t="shared" si="46"/>
        <v>0</v>
      </c>
      <c r="F162" s="15">
        <f t="shared" si="47"/>
        <v>0</v>
      </c>
      <c r="G162" s="15"/>
      <c r="H162" s="15">
        <f t="shared" si="48"/>
        <v>203379.78623946212</v>
      </c>
      <c r="I162" s="15">
        <f t="shared" si="41"/>
        <v>508.44946559865525</v>
      </c>
      <c r="J162" s="15">
        <f t="shared" si="42"/>
        <v>2192.6666666666665</v>
      </c>
      <c r="K162" s="15">
        <f t="shared" si="43"/>
        <v>0</v>
      </c>
      <c r="L162" s="15">
        <f t="shared" si="44"/>
        <v>500</v>
      </c>
      <c r="M162" s="15">
        <f t="shared" si="45"/>
        <v>4000</v>
      </c>
      <c r="N162" s="15">
        <f t="shared" si="49"/>
        <v>202580.90237172742</v>
      </c>
    </row>
    <row r="163" spans="1:14" x14ac:dyDescent="0.25">
      <c r="A163" s="12">
        <f t="shared" si="50"/>
        <v>160</v>
      </c>
      <c r="B163" s="23">
        <f t="shared" si="40"/>
        <v>68.349108260325409</v>
      </c>
      <c r="C163" s="13">
        <f t="shared" si="51"/>
        <v>50127</v>
      </c>
      <c r="D163" s="14">
        <f t="shared" si="52"/>
        <v>202580.90237172742</v>
      </c>
      <c r="E163" s="15">
        <f t="shared" si="46"/>
        <v>0</v>
      </c>
      <c r="F163" s="15">
        <f t="shared" si="47"/>
        <v>0</v>
      </c>
      <c r="G163" s="15"/>
      <c r="H163" s="15">
        <f t="shared" si="48"/>
        <v>202580.90237172742</v>
      </c>
      <c r="I163" s="15">
        <f t="shared" si="41"/>
        <v>506.4522559293186</v>
      </c>
      <c r="J163" s="15">
        <f t="shared" si="42"/>
        <v>2192.6666666666665</v>
      </c>
      <c r="K163" s="15">
        <f t="shared" si="43"/>
        <v>0</v>
      </c>
      <c r="L163" s="15">
        <f t="shared" si="44"/>
        <v>500</v>
      </c>
      <c r="M163" s="15">
        <f t="shared" si="45"/>
        <v>4000</v>
      </c>
      <c r="N163" s="15">
        <f t="shared" si="49"/>
        <v>201780.02129432341</v>
      </c>
    </row>
    <row r="164" spans="1:14" x14ac:dyDescent="0.25">
      <c r="A164" s="12">
        <f t="shared" si="50"/>
        <v>161</v>
      </c>
      <c r="B164" s="23">
        <f t="shared" si="40"/>
        <v>68.433979974968707</v>
      </c>
      <c r="C164" s="13">
        <f t="shared" si="51"/>
        <v>50158</v>
      </c>
      <c r="D164" s="14">
        <f t="shared" si="52"/>
        <v>201780.02129432341</v>
      </c>
      <c r="E164" s="15">
        <f t="shared" si="46"/>
        <v>0</v>
      </c>
      <c r="F164" s="15">
        <f t="shared" si="47"/>
        <v>0</v>
      </c>
      <c r="G164" s="15"/>
      <c r="H164" s="15">
        <f t="shared" si="48"/>
        <v>201780.02129432341</v>
      </c>
      <c r="I164" s="15">
        <f t="shared" si="41"/>
        <v>504.45005323580853</v>
      </c>
      <c r="J164" s="15">
        <f t="shared" si="42"/>
        <v>2192.6666666666665</v>
      </c>
      <c r="K164" s="15">
        <f t="shared" si="43"/>
        <v>0</v>
      </c>
      <c r="L164" s="15">
        <f t="shared" si="44"/>
        <v>500</v>
      </c>
      <c r="M164" s="15">
        <f t="shared" si="45"/>
        <v>4000</v>
      </c>
      <c r="N164" s="15">
        <f t="shared" si="49"/>
        <v>200977.13801422587</v>
      </c>
    </row>
    <row r="165" spans="1:14" x14ac:dyDescent="0.25">
      <c r="A165" s="12">
        <f t="shared" si="50"/>
        <v>162</v>
      </c>
      <c r="B165" s="23">
        <f t="shared" si="40"/>
        <v>68.516113892365453</v>
      </c>
      <c r="C165" s="13">
        <f t="shared" si="51"/>
        <v>50188</v>
      </c>
      <c r="D165" s="14">
        <f t="shared" si="52"/>
        <v>200977.13801422587</v>
      </c>
      <c r="E165" s="15">
        <f t="shared" si="46"/>
        <v>0</v>
      </c>
      <c r="F165" s="15">
        <f t="shared" si="47"/>
        <v>0</v>
      </c>
      <c r="G165" s="15"/>
      <c r="H165" s="15">
        <f t="shared" si="48"/>
        <v>200977.13801422587</v>
      </c>
      <c r="I165" s="15">
        <f t="shared" si="41"/>
        <v>502.44284503556469</v>
      </c>
      <c r="J165" s="15">
        <f t="shared" si="42"/>
        <v>2192.6666666666665</v>
      </c>
      <c r="K165" s="15">
        <f t="shared" si="43"/>
        <v>0</v>
      </c>
      <c r="L165" s="15">
        <f t="shared" si="44"/>
        <v>500</v>
      </c>
      <c r="M165" s="15">
        <f t="shared" si="45"/>
        <v>4000</v>
      </c>
      <c r="N165" s="15">
        <f t="shared" si="49"/>
        <v>200172.24752592811</v>
      </c>
    </row>
    <row r="166" spans="1:14" x14ac:dyDescent="0.25">
      <c r="A166" s="12">
        <f t="shared" si="50"/>
        <v>163</v>
      </c>
      <c r="B166" s="23">
        <f t="shared" si="40"/>
        <v>68.600985607008752</v>
      </c>
      <c r="C166" s="13">
        <f t="shared" si="51"/>
        <v>50219</v>
      </c>
      <c r="D166" s="14">
        <f t="shared" si="52"/>
        <v>200172.24752592811</v>
      </c>
      <c r="E166" s="15">
        <f t="shared" si="46"/>
        <v>0</v>
      </c>
      <c r="F166" s="15">
        <f t="shared" si="47"/>
        <v>0</v>
      </c>
      <c r="G166" s="15"/>
      <c r="H166" s="15">
        <f t="shared" si="48"/>
        <v>200172.24752592811</v>
      </c>
      <c r="I166" s="15">
        <f t="shared" si="41"/>
        <v>500.43061881482026</v>
      </c>
      <c r="J166" s="15">
        <f t="shared" si="42"/>
        <v>2192.6666666666665</v>
      </c>
      <c r="K166" s="15">
        <f t="shared" si="43"/>
        <v>0</v>
      </c>
      <c r="L166" s="15">
        <f t="shared" si="44"/>
        <v>500</v>
      </c>
      <c r="M166" s="15">
        <f t="shared" si="45"/>
        <v>4000</v>
      </c>
      <c r="N166" s="15">
        <f t="shared" si="49"/>
        <v>199365.3448114096</v>
      </c>
    </row>
    <row r="167" spans="1:14" x14ac:dyDescent="0.25">
      <c r="A167" s="12">
        <f t="shared" si="50"/>
        <v>164</v>
      </c>
      <c r="B167" s="23">
        <f t="shared" si="40"/>
        <v>68.683119524405498</v>
      </c>
      <c r="C167" s="13">
        <f t="shared" si="51"/>
        <v>50249</v>
      </c>
      <c r="D167" s="14">
        <f t="shared" si="52"/>
        <v>199365.3448114096</v>
      </c>
      <c r="E167" s="15">
        <f t="shared" si="46"/>
        <v>0</v>
      </c>
      <c r="F167" s="15">
        <f t="shared" si="47"/>
        <v>0</v>
      </c>
      <c r="G167" s="15"/>
      <c r="H167" s="15">
        <f t="shared" si="48"/>
        <v>199365.3448114096</v>
      </c>
      <c r="I167" s="15">
        <f t="shared" si="41"/>
        <v>498.41336202852398</v>
      </c>
      <c r="J167" s="15">
        <f t="shared" si="42"/>
        <v>2192.6666666666665</v>
      </c>
      <c r="K167" s="15">
        <f t="shared" si="43"/>
        <v>0</v>
      </c>
      <c r="L167" s="15">
        <f t="shared" si="44"/>
        <v>500</v>
      </c>
      <c r="M167" s="15">
        <f t="shared" si="45"/>
        <v>4000</v>
      </c>
      <c r="N167" s="15">
        <f t="shared" si="49"/>
        <v>198556.42484010477</v>
      </c>
    </row>
    <row r="168" spans="1:14" x14ac:dyDescent="0.25">
      <c r="A168" s="12">
        <f t="shared" si="50"/>
        <v>165</v>
      </c>
      <c r="B168" s="23">
        <f t="shared" si="40"/>
        <v>68.767991239048811</v>
      </c>
      <c r="C168" s="13">
        <f t="shared" si="51"/>
        <v>50280</v>
      </c>
      <c r="D168" s="14">
        <f t="shared" si="52"/>
        <v>198556.42484010477</v>
      </c>
      <c r="E168" s="15">
        <f t="shared" si="46"/>
        <v>0</v>
      </c>
      <c r="F168" s="15">
        <f t="shared" si="47"/>
        <v>0</v>
      </c>
      <c r="G168" s="15"/>
      <c r="H168" s="15">
        <f t="shared" si="48"/>
        <v>198556.42484010477</v>
      </c>
      <c r="I168" s="15">
        <f t="shared" si="41"/>
        <v>496.39106210026193</v>
      </c>
      <c r="J168" s="15">
        <f t="shared" si="42"/>
        <v>2192.6666666666665</v>
      </c>
      <c r="K168" s="15">
        <f t="shared" si="43"/>
        <v>0</v>
      </c>
      <c r="L168" s="15">
        <f t="shared" si="44"/>
        <v>500</v>
      </c>
      <c r="M168" s="15">
        <f t="shared" si="45"/>
        <v>4000</v>
      </c>
      <c r="N168" s="15">
        <f t="shared" si="49"/>
        <v>197745.4825688717</v>
      </c>
    </row>
    <row r="169" spans="1:14" x14ac:dyDescent="0.25">
      <c r="A169" s="12">
        <f t="shared" si="50"/>
        <v>166</v>
      </c>
      <c r="B169" s="23">
        <f t="shared" si="40"/>
        <v>68.85286295369211</v>
      </c>
      <c r="C169" s="13">
        <f t="shared" si="51"/>
        <v>50311</v>
      </c>
      <c r="D169" s="14">
        <f t="shared" si="52"/>
        <v>197745.4825688717</v>
      </c>
      <c r="E169" s="15">
        <f t="shared" si="46"/>
        <v>0</v>
      </c>
      <c r="F169" s="15">
        <f t="shared" si="47"/>
        <v>0</v>
      </c>
      <c r="G169" s="15"/>
      <c r="H169" s="15">
        <f t="shared" si="48"/>
        <v>197745.4825688717</v>
      </c>
      <c r="I169" s="15">
        <f t="shared" si="41"/>
        <v>494.36370642217918</v>
      </c>
      <c r="J169" s="15">
        <f t="shared" si="42"/>
        <v>2192.6666666666665</v>
      </c>
      <c r="K169" s="15">
        <f t="shared" si="43"/>
        <v>0</v>
      </c>
      <c r="L169" s="15">
        <f t="shared" si="44"/>
        <v>500</v>
      </c>
      <c r="M169" s="15">
        <f t="shared" si="45"/>
        <v>4000</v>
      </c>
      <c r="N169" s="15">
        <f t="shared" si="49"/>
        <v>196932.51294196054</v>
      </c>
    </row>
    <row r="170" spans="1:14" x14ac:dyDescent="0.25">
      <c r="A170" s="12">
        <f t="shared" si="50"/>
        <v>167</v>
      </c>
      <c r="B170" s="23">
        <f t="shared" si="40"/>
        <v>68.934996871088856</v>
      </c>
      <c r="C170" s="13">
        <f t="shared" si="51"/>
        <v>50341</v>
      </c>
      <c r="D170" s="14">
        <f t="shared" si="52"/>
        <v>196932.51294196054</v>
      </c>
      <c r="E170" s="15">
        <f t="shared" si="46"/>
        <v>0</v>
      </c>
      <c r="F170" s="15">
        <f t="shared" si="47"/>
        <v>0</v>
      </c>
      <c r="G170" s="15"/>
      <c r="H170" s="15">
        <f t="shared" si="48"/>
        <v>196932.51294196054</v>
      </c>
      <c r="I170" s="15">
        <f t="shared" si="41"/>
        <v>492.3312823549013</v>
      </c>
      <c r="J170" s="15">
        <f t="shared" si="42"/>
        <v>2192.6666666666665</v>
      </c>
      <c r="K170" s="15">
        <f t="shared" si="43"/>
        <v>0</v>
      </c>
      <c r="L170" s="15">
        <f t="shared" si="44"/>
        <v>500</v>
      </c>
      <c r="M170" s="15">
        <f t="shared" si="45"/>
        <v>4000</v>
      </c>
      <c r="N170" s="15">
        <f t="shared" si="49"/>
        <v>196117.51089098208</v>
      </c>
    </row>
    <row r="171" spans="1:14" x14ac:dyDescent="0.25">
      <c r="A171" s="12">
        <f t="shared" si="50"/>
        <v>168</v>
      </c>
      <c r="B171" s="23">
        <f t="shared" si="40"/>
        <v>69.019868585732169</v>
      </c>
      <c r="C171" s="13">
        <f t="shared" si="51"/>
        <v>50372</v>
      </c>
      <c r="D171" s="14">
        <f t="shared" si="52"/>
        <v>196117.51089098208</v>
      </c>
      <c r="E171" s="15">
        <f t="shared" si="46"/>
        <v>0</v>
      </c>
      <c r="F171" s="15">
        <f t="shared" si="47"/>
        <v>0</v>
      </c>
      <c r="G171" s="15"/>
      <c r="H171" s="15">
        <f t="shared" si="48"/>
        <v>196117.51089098208</v>
      </c>
      <c r="I171" s="15">
        <f t="shared" si="41"/>
        <v>490.29377722745517</v>
      </c>
      <c r="J171" s="15">
        <f t="shared" si="42"/>
        <v>2192.6666666666665</v>
      </c>
      <c r="K171" s="15">
        <f t="shared" si="43"/>
        <v>0</v>
      </c>
      <c r="L171" s="15">
        <f t="shared" si="44"/>
        <v>500</v>
      </c>
      <c r="M171" s="15">
        <f t="shared" si="45"/>
        <v>4000</v>
      </c>
      <c r="N171" s="15">
        <f t="shared" si="49"/>
        <v>195300.4713348762</v>
      </c>
    </row>
    <row r="172" spans="1:14" x14ac:dyDescent="0.25">
      <c r="A172" s="12">
        <f t="shared" si="50"/>
        <v>169</v>
      </c>
      <c r="B172" s="23">
        <f t="shared" si="40"/>
        <v>69.102002503128915</v>
      </c>
      <c r="C172" s="13">
        <f t="shared" si="51"/>
        <v>50402</v>
      </c>
      <c r="D172" s="14">
        <f t="shared" si="52"/>
        <v>195300.4713348762</v>
      </c>
      <c r="E172" s="15">
        <f t="shared" si="46"/>
        <v>0</v>
      </c>
      <c r="F172" s="15">
        <f t="shared" si="47"/>
        <v>0</v>
      </c>
      <c r="G172" s="15"/>
      <c r="H172" s="15">
        <f t="shared" si="48"/>
        <v>195300.4713348762</v>
      </c>
      <c r="I172" s="15">
        <f t="shared" si="41"/>
        <v>488.25117833719054</v>
      </c>
      <c r="J172" s="15">
        <f t="shared" si="42"/>
        <v>2192.6666666666665</v>
      </c>
      <c r="K172" s="15">
        <f t="shared" si="43"/>
        <v>0</v>
      </c>
      <c r="L172" s="15">
        <f t="shared" si="44"/>
        <v>500</v>
      </c>
      <c r="M172" s="15">
        <f t="shared" si="45"/>
        <v>4000</v>
      </c>
      <c r="N172" s="15">
        <f t="shared" si="49"/>
        <v>194481.38917988006</v>
      </c>
    </row>
    <row r="173" spans="1:14" x14ac:dyDescent="0.25">
      <c r="A173" s="12">
        <f t="shared" si="50"/>
        <v>170</v>
      </c>
      <c r="B173" s="23">
        <f t="shared" si="40"/>
        <v>69.187560251417111</v>
      </c>
      <c r="C173" s="13">
        <f t="shared" si="51"/>
        <v>50433</v>
      </c>
      <c r="D173" s="14">
        <f t="shared" si="52"/>
        <v>194481.38917988006</v>
      </c>
      <c r="E173" s="15">
        <f t="shared" si="46"/>
        <v>0</v>
      </c>
      <c r="F173" s="15">
        <f t="shared" si="47"/>
        <v>0</v>
      </c>
      <c r="G173" s="15"/>
      <c r="H173" s="15">
        <f t="shared" si="48"/>
        <v>194481.38917988006</v>
      </c>
      <c r="I173" s="15">
        <f t="shared" si="41"/>
        <v>486.20347294970014</v>
      </c>
      <c r="J173" s="15">
        <f t="shared" si="42"/>
        <v>2192.6666666666665</v>
      </c>
      <c r="K173" s="15">
        <f t="shared" si="43"/>
        <v>0</v>
      </c>
      <c r="L173" s="15">
        <f t="shared" si="44"/>
        <v>500</v>
      </c>
      <c r="M173" s="15">
        <f t="shared" si="45"/>
        <v>4000</v>
      </c>
      <c r="N173" s="15">
        <f t="shared" si="49"/>
        <v>193660.25931949643</v>
      </c>
    </row>
    <row r="174" spans="1:14" x14ac:dyDescent="0.25">
      <c r="A174" s="12">
        <f t="shared" si="50"/>
        <v>171</v>
      </c>
      <c r="B174" s="23">
        <f t="shared" si="40"/>
        <v>69.272432807619637</v>
      </c>
      <c r="C174" s="13">
        <f t="shared" si="51"/>
        <v>50464</v>
      </c>
      <c r="D174" s="14">
        <f t="shared" si="52"/>
        <v>193660.25931949643</v>
      </c>
      <c r="E174" s="15">
        <f t="shared" si="46"/>
        <v>0</v>
      </c>
      <c r="F174" s="15">
        <f t="shared" si="47"/>
        <v>0</v>
      </c>
      <c r="G174" s="15"/>
      <c r="H174" s="15">
        <f t="shared" si="48"/>
        <v>193660.25931949643</v>
      </c>
      <c r="I174" s="15">
        <f t="shared" si="41"/>
        <v>484.15064829874109</v>
      </c>
      <c r="J174" s="15">
        <f t="shared" si="42"/>
        <v>2192.6666666666665</v>
      </c>
      <c r="K174" s="15">
        <f t="shared" si="43"/>
        <v>0</v>
      </c>
      <c r="L174" s="15">
        <f t="shared" si="44"/>
        <v>500</v>
      </c>
      <c r="M174" s="15">
        <f t="shared" si="45"/>
        <v>4000</v>
      </c>
      <c r="N174" s="15">
        <f t="shared" si="49"/>
        <v>192837.07663446182</v>
      </c>
    </row>
    <row r="175" spans="1:14" x14ac:dyDescent="0.25">
      <c r="A175" s="12">
        <f t="shared" si="50"/>
        <v>172</v>
      </c>
      <c r="B175" s="23">
        <f t="shared" si="40"/>
        <v>69.349091890641262</v>
      </c>
      <c r="C175" s="13">
        <f t="shared" si="51"/>
        <v>50492</v>
      </c>
      <c r="D175" s="14">
        <f t="shared" si="52"/>
        <v>192837.07663446182</v>
      </c>
      <c r="E175" s="15">
        <f t="shared" si="46"/>
        <v>0</v>
      </c>
      <c r="F175" s="15">
        <f t="shared" si="47"/>
        <v>0</v>
      </c>
      <c r="G175" s="15"/>
      <c r="H175" s="15">
        <f t="shared" si="48"/>
        <v>192837.07663446182</v>
      </c>
      <c r="I175" s="15">
        <f t="shared" si="41"/>
        <v>482.09269158615456</v>
      </c>
      <c r="J175" s="15">
        <f t="shared" si="42"/>
        <v>2192.6666666666665</v>
      </c>
      <c r="K175" s="15">
        <f t="shared" si="43"/>
        <v>0</v>
      </c>
      <c r="L175" s="15">
        <f t="shared" si="44"/>
        <v>500</v>
      </c>
      <c r="M175" s="15">
        <f t="shared" si="45"/>
        <v>4000</v>
      </c>
      <c r="N175" s="15">
        <f t="shared" si="49"/>
        <v>192011.83599271462</v>
      </c>
    </row>
    <row r="176" spans="1:14" x14ac:dyDescent="0.25">
      <c r="A176" s="12">
        <f t="shared" si="50"/>
        <v>173</v>
      </c>
      <c r="B176" s="23">
        <f t="shared" si="40"/>
        <v>69.433964446843788</v>
      </c>
      <c r="C176" s="13">
        <f t="shared" si="51"/>
        <v>50523</v>
      </c>
      <c r="D176" s="14">
        <f t="shared" si="52"/>
        <v>192011.83599271462</v>
      </c>
      <c r="E176" s="15">
        <f t="shared" si="46"/>
        <v>0</v>
      </c>
      <c r="F176" s="15">
        <f t="shared" si="47"/>
        <v>0</v>
      </c>
      <c r="G176" s="15"/>
      <c r="H176" s="15">
        <f t="shared" si="48"/>
        <v>192011.83599271462</v>
      </c>
      <c r="I176" s="15">
        <f t="shared" si="41"/>
        <v>480.02958998178656</v>
      </c>
      <c r="J176" s="15">
        <f t="shared" si="42"/>
        <v>2192.6666666666665</v>
      </c>
      <c r="K176" s="15">
        <f t="shared" si="43"/>
        <v>0</v>
      </c>
      <c r="L176" s="15">
        <f t="shared" si="44"/>
        <v>500</v>
      </c>
      <c r="M176" s="15">
        <f t="shared" si="45"/>
        <v>4000</v>
      </c>
      <c r="N176" s="15">
        <f t="shared" si="49"/>
        <v>191184.53224936305</v>
      </c>
    </row>
    <row r="177" spans="1:14" x14ac:dyDescent="0.25">
      <c r="A177" s="12">
        <f t="shared" si="50"/>
        <v>174</v>
      </c>
      <c r="B177" s="23">
        <f t="shared" si="40"/>
        <v>69.516099178652681</v>
      </c>
      <c r="C177" s="13">
        <f t="shared" si="51"/>
        <v>50553</v>
      </c>
      <c r="D177" s="14">
        <f t="shared" si="52"/>
        <v>191184.53224936305</v>
      </c>
      <c r="E177" s="15">
        <f t="shared" si="46"/>
        <v>0</v>
      </c>
      <c r="F177" s="15">
        <f t="shared" si="47"/>
        <v>0</v>
      </c>
      <c r="G177" s="15"/>
      <c r="H177" s="15">
        <f t="shared" si="48"/>
        <v>191184.53224936305</v>
      </c>
      <c r="I177" s="15">
        <f t="shared" si="41"/>
        <v>477.9613306234076</v>
      </c>
      <c r="J177" s="15">
        <f t="shared" si="42"/>
        <v>2192.6666666666665</v>
      </c>
      <c r="K177" s="15">
        <f t="shared" si="43"/>
        <v>0</v>
      </c>
      <c r="L177" s="15">
        <f t="shared" si="44"/>
        <v>500</v>
      </c>
      <c r="M177" s="15">
        <f t="shared" si="45"/>
        <v>4000</v>
      </c>
      <c r="N177" s="15">
        <f t="shared" si="49"/>
        <v>190355.1602466531</v>
      </c>
    </row>
    <row r="178" spans="1:14" x14ac:dyDescent="0.25">
      <c r="A178" s="12">
        <f t="shared" si="50"/>
        <v>175</v>
      </c>
      <c r="B178" s="23">
        <f t="shared" si="40"/>
        <v>69.600971734855207</v>
      </c>
      <c r="C178" s="13">
        <f t="shared" si="51"/>
        <v>50584</v>
      </c>
      <c r="D178" s="14">
        <f t="shared" si="52"/>
        <v>190355.1602466531</v>
      </c>
      <c r="E178" s="15">
        <f t="shared" si="46"/>
        <v>0</v>
      </c>
      <c r="F178" s="15">
        <f t="shared" si="47"/>
        <v>0</v>
      </c>
      <c r="G178" s="15"/>
      <c r="H178" s="15">
        <f t="shared" si="48"/>
        <v>190355.1602466531</v>
      </c>
      <c r="I178" s="15">
        <f t="shared" si="41"/>
        <v>475.88790061663275</v>
      </c>
      <c r="J178" s="15">
        <f t="shared" si="42"/>
        <v>2192.6666666666665</v>
      </c>
      <c r="K178" s="15">
        <f t="shared" si="43"/>
        <v>0</v>
      </c>
      <c r="L178" s="15">
        <f t="shared" si="44"/>
        <v>500</v>
      </c>
      <c r="M178" s="15">
        <f t="shared" si="45"/>
        <v>4000</v>
      </c>
      <c r="N178" s="15">
        <f t="shared" si="49"/>
        <v>189523.71481393639</v>
      </c>
    </row>
    <row r="179" spans="1:14" x14ac:dyDescent="0.25">
      <c r="A179" s="12">
        <f t="shared" si="50"/>
        <v>176</v>
      </c>
      <c r="B179" s="23">
        <f t="shared" si="40"/>
        <v>69.6831064666641</v>
      </c>
      <c r="C179" s="13">
        <f t="shared" si="51"/>
        <v>50614</v>
      </c>
      <c r="D179" s="14">
        <f t="shared" si="52"/>
        <v>189523.71481393639</v>
      </c>
      <c r="E179" s="15">
        <f t="shared" si="46"/>
        <v>0</v>
      </c>
      <c r="F179" s="15">
        <f t="shared" si="47"/>
        <v>0</v>
      </c>
      <c r="G179" s="15"/>
      <c r="H179" s="15">
        <f t="shared" si="48"/>
        <v>189523.71481393639</v>
      </c>
      <c r="I179" s="15">
        <f t="shared" si="41"/>
        <v>473.80928703484096</v>
      </c>
      <c r="J179" s="15">
        <f t="shared" si="42"/>
        <v>2192.6666666666665</v>
      </c>
      <c r="K179" s="15">
        <f t="shared" si="43"/>
        <v>0</v>
      </c>
      <c r="L179" s="15">
        <f t="shared" si="44"/>
        <v>500</v>
      </c>
      <c r="M179" s="15">
        <f t="shared" si="45"/>
        <v>4000</v>
      </c>
      <c r="N179" s="15">
        <f t="shared" si="49"/>
        <v>188690.19076763789</v>
      </c>
    </row>
    <row r="180" spans="1:14" x14ac:dyDescent="0.25">
      <c r="A180" s="12">
        <f t="shared" si="50"/>
        <v>177</v>
      </c>
      <c r="B180" s="23">
        <f t="shared" si="40"/>
        <v>69.767979022866612</v>
      </c>
      <c r="C180" s="13">
        <f t="shared" si="51"/>
        <v>50645</v>
      </c>
      <c r="D180" s="14">
        <f t="shared" si="52"/>
        <v>188690.19076763789</v>
      </c>
      <c r="E180" s="15">
        <f t="shared" si="46"/>
        <v>0</v>
      </c>
      <c r="F180" s="15">
        <f t="shared" si="47"/>
        <v>0</v>
      </c>
      <c r="G180" s="15"/>
      <c r="H180" s="15">
        <f t="shared" si="48"/>
        <v>188690.19076763789</v>
      </c>
      <c r="I180" s="15">
        <f t="shared" si="41"/>
        <v>471.72547691909472</v>
      </c>
      <c r="J180" s="15">
        <f t="shared" si="42"/>
        <v>2192.6666666666665</v>
      </c>
      <c r="K180" s="15">
        <f t="shared" si="43"/>
        <v>0</v>
      </c>
      <c r="L180" s="15">
        <f t="shared" si="44"/>
        <v>500</v>
      </c>
      <c r="M180" s="15">
        <f t="shared" si="45"/>
        <v>4000</v>
      </c>
      <c r="N180" s="15">
        <f t="shared" si="49"/>
        <v>187854.58291122364</v>
      </c>
    </row>
    <row r="181" spans="1:14" x14ac:dyDescent="0.25">
      <c r="A181" s="12">
        <f t="shared" si="50"/>
        <v>178</v>
      </c>
      <c r="B181" s="23">
        <f t="shared" si="40"/>
        <v>69.852851579069139</v>
      </c>
      <c r="C181" s="13">
        <f t="shared" si="51"/>
        <v>50676</v>
      </c>
      <c r="D181" s="14">
        <f t="shared" si="52"/>
        <v>187854.58291122364</v>
      </c>
      <c r="E181" s="15">
        <f t="shared" si="46"/>
        <v>0</v>
      </c>
      <c r="F181" s="15">
        <f t="shared" si="47"/>
        <v>0</v>
      </c>
      <c r="G181" s="15"/>
      <c r="H181" s="15">
        <f t="shared" si="48"/>
        <v>187854.58291122364</v>
      </c>
      <c r="I181" s="15">
        <f t="shared" si="41"/>
        <v>469.63645727805903</v>
      </c>
      <c r="J181" s="15">
        <f t="shared" si="42"/>
        <v>2192.6666666666665</v>
      </c>
      <c r="K181" s="15">
        <f t="shared" si="43"/>
        <v>0</v>
      </c>
      <c r="L181" s="15">
        <f t="shared" si="44"/>
        <v>500</v>
      </c>
      <c r="M181" s="15">
        <f t="shared" si="45"/>
        <v>4000</v>
      </c>
      <c r="N181" s="15">
        <f t="shared" si="49"/>
        <v>187016.88603516837</v>
      </c>
    </row>
    <row r="182" spans="1:14" x14ac:dyDescent="0.25">
      <c r="A182" s="12">
        <f t="shared" si="50"/>
        <v>179</v>
      </c>
      <c r="B182" s="23">
        <f t="shared" si="40"/>
        <v>69.934986310878031</v>
      </c>
      <c r="C182" s="13">
        <f t="shared" si="51"/>
        <v>50706</v>
      </c>
      <c r="D182" s="14">
        <f t="shared" si="52"/>
        <v>187016.88603516837</v>
      </c>
      <c r="E182" s="15">
        <f t="shared" si="46"/>
        <v>0</v>
      </c>
      <c r="F182" s="15">
        <f t="shared" si="47"/>
        <v>0</v>
      </c>
      <c r="G182" s="15"/>
      <c r="H182" s="15">
        <f t="shared" si="48"/>
        <v>187016.88603516837</v>
      </c>
      <c r="I182" s="15">
        <f t="shared" si="41"/>
        <v>467.54221508792085</v>
      </c>
      <c r="J182" s="15">
        <f t="shared" si="42"/>
        <v>2192.6666666666665</v>
      </c>
      <c r="K182" s="15">
        <f t="shared" si="43"/>
        <v>0</v>
      </c>
      <c r="L182" s="15">
        <f t="shared" si="44"/>
        <v>500</v>
      </c>
      <c r="M182" s="15">
        <f t="shared" si="45"/>
        <v>4000</v>
      </c>
      <c r="N182" s="15">
        <f t="shared" si="49"/>
        <v>186177.09491692294</v>
      </c>
    </row>
    <row r="183" spans="1:14" x14ac:dyDescent="0.25">
      <c r="A183" s="12">
        <f t="shared" si="50"/>
        <v>180</v>
      </c>
      <c r="B183" s="23">
        <f t="shared" si="40"/>
        <v>70.019858867080558</v>
      </c>
      <c r="C183" s="13">
        <f t="shared" si="51"/>
        <v>50737</v>
      </c>
      <c r="D183" s="14">
        <f t="shared" si="52"/>
        <v>186177.09491692294</v>
      </c>
      <c r="E183" s="15">
        <f t="shared" si="46"/>
        <v>0</v>
      </c>
      <c r="F183" s="15">
        <f t="shared" si="47"/>
        <v>0</v>
      </c>
      <c r="G183" s="15"/>
      <c r="H183" s="15">
        <f t="shared" si="48"/>
        <v>186177.09491692294</v>
      </c>
      <c r="I183" s="15">
        <f t="shared" si="41"/>
        <v>465.44273729230736</v>
      </c>
      <c r="J183" s="15">
        <f t="shared" si="42"/>
        <v>2192.6666666666665</v>
      </c>
      <c r="K183" s="15">
        <f t="shared" si="43"/>
        <v>0</v>
      </c>
      <c r="L183" s="15">
        <f t="shared" si="44"/>
        <v>500</v>
      </c>
      <c r="M183" s="15">
        <f t="shared" si="45"/>
        <v>4000</v>
      </c>
      <c r="N183" s="15">
        <f t="shared" si="49"/>
        <v>185335.20432088189</v>
      </c>
    </row>
    <row r="184" spans="1:14" x14ac:dyDescent="0.25">
      <c r="A184" s="12">
        <f t="shared" si="50"/>
        <v>181</v>
      </c>
      <c r="B184" s="23">
        <f t="shared" si="40"/>
        <v>70.10199359888945</v>
      </c>
      <c r="C184" s="13">
        <f t="shared" si="51"/>
        <v>50767</v>
      </c>
      <c r="D184" s="14">
        <f t="shared" si="52"/>
        <v>185335.20432088189</v>
      </c>
      <c r="E184" s="15">
        <f t="shared" si="46"/>
        <v>0</v>
      </c>
      <c r="F184" s="15">
        <f t="shared" si="47"/>
        <v>0</v>
      </c>
      <c r="G184" s="15"/>
      <c r="H184" s="15">
        <f t="shared" si="48"/>
        <v>185335.20432088189</v>
      </c>
      <c r="I184" s="15">
        <f t="shared" si="41"/>
        <v>463.33801080220474</v>
      </c>
      <c r="J184" s="15">
        <f t="shared" si="42"/>
        <v>2192.6666666666665</v>
      </c>
      <c r="K184" s="15">
        <f t="shared" si="43"/>
        <v>0</v>
      </c>
      <c r="L184" s="15">
        <f t="shared" si="44"/>
        <v>500</v>
      </c>
      <c r="M184" s="15">
        <f t="shared" si="45"/>
        <v>4000</v>
      </c>
      <c r="N184" s="15">
        <f t="shared" si="49"/>
        <v>184491.20899835075</v>
      </c>
    </row>
    <row r="185" spans="1:14" x14ac:dyDescent="0.25">
      <c r="A185" s="12">
        <f t="shared" si="50"/>
        <v>182</v>
      </c>
      <c r="B185" s="23">
        <f t="shared" si="40"/>
        <v>70.187542778918555</v>
      </c>
      <c r="C185" s="13">
        <f t="shared" si="51"/>
        <v>50798</v>
      </c>
      <c r="D185" s="14">
        <f t="shared" si="52"/>
        <v>184491.20899835075</v>
      </c>
      <c r="E185" s="15">
        <f t="shared" si="46"/>
        <v>0</v>
      </c>
      <c r="F185" s="15">
        <f t="shared" si="47"/>
        <v>0</v>
      </c>
      <c r="G185" s="15"/>
      <c r="H185" s="15">
        <f t="shared" si="48"/>
        <v>184491.20899835075</v>
      </c>
      <c r="I185" s="15">
        <f t="shared" si="41"/>
        <v>461.22802249587681</v>
      </c>
      <c r="J185" s="15">
        <f t="shared" si="42"/>
        <v>2192.6666666666665</v>
      </c>
      <c r="K185" s="15">
        <f t="shared" si="43"/>
        <v>0</v>
      </c>
      <c r="L185" s="15">
        <f t="shared" si="44"/>
        <v>500</v>
      </c>
      <c r="M185" s="15">
        <f t="shared" si="45"/>
        <v>4000</v>
      </c>
      <c r="N185" s="15">
        <f t="shared" si="49"/>
        <v>183645.10368751327</v>
      </c>
    </row>
    <row r="186" spans="1:14" x14ac:dyDescent="0.25">
      <c r="A186" s="12">
        <f t="shared" si="50"/>
        <v>183</v>
      </c>
      <c r="B186" s="23">
        <f t="shared" si="40"/>
        <v>70.272416153319639</v>
      </c>
      <c r="C186" s="13">
        <f t="shared" si="51"/>
        <v>50829</v>
      </c>
      <c r="D186" s="14">
        <f t="shared" si="52"/>
        <v>183645.10368751327</v>
      </c>
      <c r="E186" s="15">
        <f t="shared" si="46"/>
        <v>0</v>
      </c>
      <c r="F186" s="15">
        <f t="shared" si="47"/>
        <v>0</v>
      </c>
      <c r="G186" s="15"/>
      <c r="H186" s="15">
        <f t="shared" si="48"/>
        <v>183645.10368751327</v>
      </c>
      <c r="I186" s="15">
        <f t="shared" si="41"/>
        <v>459.11275921878314</v>
      </c>
      <c r="J186" s="15">
        <f t="shared" si="42"/>
        <v>2192.6666666666665</v>
      </c>
      <c r="K186" s="15">
        <f t="shared" si="43"/>
        <v>0</v>
      </c>
      <c r="L186" s="15">
        <f t="shared" si="44"/>
        <v>500</v>
      </c>
      <c r="M186" s="15">
        <f t="shared" si="45"/>
        <v>4000</v>
      </c>
      <c r="N186" s="15">
        <f t="shared" si="49"/>
        <v>182796.88311339871</v>
      </c>
    </row>
    <row r="187" spans="1:14" x14ac:dyDescent="0.25">
      <c r="A187" s="12">
        <f t="shared" si="50"/>
        <v>184</v>
      </c>
      <c r="B187" s="23">
        <f t="shared" si="40"/>
        <v>70.349075975359341</v>
      </c>
      <c r="C187" s="13">
        <f t="shared" si="51"/>
        <v>50857</v>
      </c>
      <c r="D187" s="14">
        <f t="shared" si="52"/>
        <v>182796.88311339871</v>
      </c>
      <c r="E187" s="15">
        <f t="shared" si="46"/>
        <v>0</v>
      </c>
      <c r="F187" s="15">
        <f t="shared" si="47"/>
        <v>0</v>
      </c>
      <c r="G187" s="15"/>
      <c r="H187" s="15">
        <f t="shared" si="48"/>
        <v>182796.88311339871</v>
      </c>
      <c r="I187" s="15">
        <f t="shared" si="41"/>
        <v>456.99220778349672</v>
      </c>
      <c r="J187" s="15">
        <f t="shared" si="42"/>
        <v>2192.6666666666665</v>
      </c>
      <c r="K187" s="15">
        <f t="shared" si="43"/>
        <v>0</v>
      </c>
      <c r="L187" s="15">
        <f t="shared" si="44"/>
        <v>500</v>
      </c>
      <c r="M187" s="15">
        <f t="shared" si="45"/>
        <v>4000</v>
      </c>
      <c r="N187" s="15">
        <f t="shared" si="49"/>
        <v>181946.54198784888</v>
      </c>
    </row>
    <row r="188" spans="1:14" x14ac:dyDescent="0.25">
      <c r="A188" s="12">
        <f t="shared" si="50"/>
        <v>185</v>
      </c>
      <c r="B188" s="23">
        <f t="shared" si="40"/>
        <v>70.433949349760439</v>
      </c>
      <c r="C188" s="13">
        <f t="shared" si="51"/>
        <v>50888</v>
      </c>
      <c r="D188" s="14">
        <f t="shared" si="52"/>
        <v>181946.54198784888</v>
      </c>
      <c r="E188" s="15">
        <f t="shared" si="46"/>
        <v>0</v>
      </c>
      <c r="F188" s="15">
        <f t="shared" si="47"/>
        <v>0</v>
      </c>
      <c r="G188" s="15"/>
      <c r="H188" s="15">
        <f t="shared" si="48"/>
        <v>181946.54198784888</v>
      </c>
      <c r="I188" s="15">
        <f t="shared" si="41"/>
        <v>454.86635496962214</v>
      </c>
      <c r="J188" s="15">
        <f t="shared" si="42"/>
        <v>2192.6666666666665</v>
      </c>
      <c r="K188" s="15">
        <f t="shared" si="43"/>
        <v>0</v>
      </c>
      <c r="L188" s="15">
        <f t="shared" si="44"/>
        <v>500</v>
      </c>
      <c r="M188" s="15">
        <f t="shared" si="45"/>
        <v>4000</v>
      </c>
      <c r="N188" s="15">
        <f t="shared" si="49"/>
        <v>181094.07500948515</v>
      </c>
    </row>
    <row r="189" spans="1:14" x14ac:dyDescent="0.25">
      <c r="A189" s="12">
        <f t="shared" si="50"/>
        <v>186</v>
      </c>
      <c r="B189" s="23">
        <f t="shared" si="40"/>
        <v>70.516084873374396</v>
      </c>
      <c r="C189" s="13">
        <f t="shared" si="51"/>
        <v>50918</v>
      </c>
      <c r="D189" s="14">
        <f t="shared" si="52"/>
        <v>181094.07500948515</v>
      </c>
      <c r="E189" s="15">
        <f t="shared" si="46"/>
        <v>0</v>
      </c>
      <c r="F189" s="15">
        <f t="shared" si="47"/>
        <v>0</v>
      </c>
      <c r="G189" s="15"/>
      <c r="H189" s="15">
        <f t="shared" si="48"/>
        <v>181094.07500948515</v>
      </c>
      <c r="I189" s="15">
        <f t="shared" si="41"/>
        <v>452.73518752371291</v>
      </c>
      <c r="J189" s="15">
        <f t="shared" si="42"/>
        <v>2192.6666666666665</v>
      </c>
      <c r="K189" s="15">
        <f t="shared" si="43"/>
        <v>0</v>
      </c>
      <c r="L189" s="15">
        <f t="shared" si="44"/>
        <v>500</v>
      </c>
      <c r="M189" s="15">
        <f t="shared" si="45"/>
        <v>4000</v>
      </c>
      <c r="N189" s="15">
        <f t="shared" si="49"/>
        <v>180239.47686367552</v>
      </c>
    </row>
    <row r="190" spans="1:14" x14ac:dyDescent="0.25">
      <c r="A190" s="12">
        <f t="shared" si="50"/>
        <v>187</v>
      </c>
      <c r="B190" s="23">
        <f t="shared" si="40"/>
        <v>70.600958247775495</v>
      </c>
      <c r="C190" s="13">
        <f t="shared" si="51"/>
        <v>50949</v>
      </c>
      <c r="D190" s="14">
        <f t="shared" si="52"/>
        <v>180239.47686367552</v>
      </c>
      <c r="E190" s="15">
        <f t="shared" si="46"/>
        <v>0</v>
      </c>
      <c r="F190" s="15">
        <f t="shared" si="47"/>
        <v>0</v>
      </c>
      <c r="G190" s="15"/>
      <c r="H190" s="15">
        <f t="shared" si="48"/>
        <v>180239.47686367552</v>
      </c>
      <c r="I190" s="15">
        <f t="shared" si="41"/>
        <v>450.59869215918883</v>
      </c>
      <c r="J190" s="15">
        <f t="shared" si="42"/>
        <v>2192.6666666666665</v>
      </c>
      <c r="K190" s="15">
        <f t="shared" si="43"/>
        <v>0</v>
      </c>
      <c r="L190" s="15">
        <f t="shared" si="44"/>
        <v>500</v>
      </c>
      <c r="M190" s="15">
        <f t="shared" si="45"/>
        <v>4000</v>
      </c>
      <c r="N190" s="15">
        <f t="shared" si="49"/>
        <v>179382.74222250137</v>
      </c>
    </row>
    <row r="191" spans="1:14" x14ac:dyDescent="0.25">
      <c r="A191" s="12">
        <f t="shared" si="50"/>
        <v>188</v>
      </c>
      <c r="B191" s="23">
        <f t="shared" si="40"/>
        <v>70.683093771389466</v>
      </c>
      <c r="C191" s="13">
        <f t="shared" si="51"/>
        <v>50979</v>
      </c>
      <c r="D191" s="14">
        <f t="shared" si="52"/>
        <v>179382.74222250137</v>
      </c>
      <c r="E191" s="15">
        <f t="shared" si="46"/>
        <v>0</v>
      </c>
      <c r="F191" s="15">
        <f t="shared" si="47"/>
        <v>0</v>
      </c>
      <c r="G191" s="15"/>
      <c r="H191" s="15">
        <f t="shared" si="48"/>
        <v>179382.74222250137</v>
      </c>
      <c r="I191" s="15">
        <f t="shared" si="41"/>
        <v>448.4568555562534</v>
      </c>
      <c r="J191" s="15">
        <f t="shared" si="42"/>
        <v>2192.6666666666665</v>
      </c>
      <c r="K191" s="15">
        <f t="shared" si="43"/>
        <v>0</v>
      </c>
      <c r="L191" s="15">
        <f t="shared" si="44"/>
        <v>500</v>
      </c>
      <c r="M191" s="15">
        <f t="shared" si="45"/>
        <v>4000</v>
      </c>
      <c r="N191" s="15">
        <f t="shared" si="49"/>
        <v>178523.86574472429</v>
      </c>
    </row>
    <row r="192" spans="1:14" x14ac:dyDescent="0.25">
      <c r="A192" s="12">
        <f t="shared" si="50"/>
        <v>189</v>
      </c>
      <c r="B192" s="23">
        <f t="shared" si="40"/>
        <v>70.76796714579055</v>
      </c>
      <c r="C192" s="13">
        <f t="shared" si="51"/>
        <v>51010</v>
      </c>
      <c r="D192" s="14">
        <f t="shared" si="52"/>
        <v>178523.86574472429</v>
      </c>
      <c r="E192" s="15">
        <f t="shared" si="46"/>
        <v>0</v>
      </c>
      <c r="F192" s="15">
        <f t="shared" si="47"/>
        <v>0</v>
      </c>
      <c r="G192" s="15"/>
      <c r="H192" s="15">
        <f t="shared" si="48"/>
        <v>178523.86574472429</v>
      </c>
      <c r="I192" s="15">
        <f t="shared" si="41"/>
        <v>446.30966436181069</v>
      </c>
      <c r="J192" s="15">
        <f t="shared" si="42"/>
        <v>2192.6666666666665</v>
      </c>
      <c r="K192" s="15">
        <f t="shared" si="43"/>
        <v>0</v>
      </c>
      <c r="L192" s="15">
        <f t="shared" si="44"/>
        <v>500</v>
      </c>
      <c r="M192" s="15">
        <f t="shared" si="45"/>
        <v>4000</v>
      </c>
      <c r="N192" s="15">
        <f t="shared" si="49"/>
        <v>177662.84207575276</v>
      </c>
    </row>
    <row r="193" spans="1:14" x14ac:dyDescent="0.25">
      <c r="A193" s="12">
        <f t="shared" si="50"/>
        <v>190</v>
      </c>
      <c r="B193" s="23">
        <f t="shared" si="40"/>
        <v>70.852840520191648</v>
      </c>
      <c r="C193" s="13">
        <f t="shared" si="51"/>
        <v>51041</v>
      </c>
      <c r="D193" s="14">
        <f t="shared" si="52"/>
        <v>177662.84207575276</v>
      </c>
      <c r="E193" s="15">
        <f t="shared" si="46"/>
        <v>0</v>
      </c>
      <c r="F193" s="15">
        <f t="shared" si="47"/>
        <v>0</v>
      </c>
      <c r="G193" s="15"/>
      <c r="H193" s="15">
        <f t="shared" si="48"/>
        <v>177662.84207575276</v>
      </c>
      <c r="I193" s="15">
        <f t="shared" si="41"/>
        <v>444.15710518938187</v>
      </c>
      <c r="J193" s="15">
        <f t="shared" si="42"/>
        <v>2192.6666666666665</v>
      </c>
      <c r="K193" s="15">
        <f t="shared" si="43"/>
        <v>0</v>
      </c>
      <c r="L193" s="15">
        <f t="shared" si="44"/>
        <v>500</v>
      </c>
      <c r="M193" s="15">
        <f t="shared" si="45"/>
        <v>4000</v>
      </c>
      <c r="N193" s="15">
        <f t="shared" si="49"/>
        <v>176799.66584760879</v>
      </c>
    </row>
    <row r="194" spans="1:14" x14ac:dyDescent="0.25">
      <c r="A194" s="12">
        <f t="shared" si="50"/>
        <v>191</v>
      </c>
      <c r="B194" s="23">
        <f t="shared" si="40"/>
        <v>70.934976043805619</v>
      </c>
      <c r="C194" s="13">
        <f t="shared" si="51"/>
        <v>51071</v>
      </c>
      <c r="D194" s="14">
        <f t="shared" si="52"/>
        <v>176799.66584760879</v>
      </c>
      <c r="E194" s="15">
        <f t="shared" si="46"/>
        <v>0</v>
      </c>
      <c r="F194" s="15">
        <f t="shared" si="47"/>
        <v>0</v>
      </c>
      <c r="G194" s="15"/>
      <c r="H194" s="15">
        <f t="shared" si="48"/>
        <v>176799.66584760879</v>
      </c>
      <c r="I194" s="15">
        <f t="shared" si="41"/>
        <v>441.99916461902194</v>
      </c>
      <c r="J194" s="15">
        <f t="shared" si="42"/>
        <v>2192.6666666666665</v>
      </c>
      <c r="K194" s="15">
        <f t="shared" si="43"/>
        <v>0</v>
      </c>
      <c r="L194" s="15">
        <f t="shared" si="44"/>
        <v>500</v>
      </c>
      <c r="M194" s="15">
        <f t="shared" si="45"/>
        <v>4000</v>
      </c>
      <c r="N194" s="15">
        <f t="shared" si="49"/>
        <v>175934.33167889446</v>
      </c>
    </row>
    <row r="195" spans="1:14" x14ac:dyDescent="0.25">
      <c r="A195" s="12">
        <f t="shared" si="50"/>
        <v>192</v>
      </c>
      <c r="B195" s="23">
        <f t="shared" si="40"/>
        <v>71.019849418206704</v>
      </c>
      <c r="C195" s="13">
        <f t="shared" si="51"/>
        <v>51102</v>
      </c>
      <c r="D195" s="14">
        <f t="shared" si="52"/>
        <v>175934.33167889446</v>
      </c>
      <c r="E195" s="15">
        <f t="shared" si="46"/>
        <v>0</v>
      </c>
      <c r="F195" s="15">
        <f t="shared" si="47"/>
        <v>0</v>
      </c>
      <c r="G195" s="15"/>
      <c r="H195" s="15">
        <f t="shared" si="48"/>
        <v>175934.33167889446</v>
      </c>
      <c r="I195" s="15">
        <f t="shared" si="41"/>
        <v>439.83582919723614</v>
      </c>
      <c r="J195" s="15">
        <f t="shared" si="42"/>
        <v>2192.6666666666665</v>
      </c>
      <c r="K195" s="15">
        <f t="shared" si="43"/>
        <v>0</v>
      </c>
      <c r="L195" s="15">
        <f t="shared" si="44"/>
        <v>500</v>
      </c>
      <c r="M195" s="15">
        <f t="shared" si="45"/>
        <v>4000</v>
      </c>
      <c r="N195" s="15">
        <f t="shared" si="49"/>
        <v>175066.83417475835</v>
      </c>
    </row>
    <row r="196" spans="1:14" x14ac:dyDescent="0.25">
      <c r="A196" s="12">
        <f t="shared" si="50"/>
        <v>193</v>
      </c>
      <c r="B196" s="23">
        <f t="shared" ref="B196:B259" si="53">YEARFRAC($Q$4,C196,1)</f>
        <v>71.101984941820675</v>
      </c>
      <c r="C196" s="13">
        <f t="shared" si="51"/>
        <v>51132</v>
      </c>
      <c r="D196" s="14">
        <f t="shared" si="52"/>
        <v>175066.83417475835</v>
      </c>
      <c r="E196" s="15">
        <f t="shared" si="46"/>
        <v>0</v>
      </c>
      <c r="F196" s="15">
        <f t="shared" si="47"/>
        <v>0</v>
      </c>
      <c r="G196" s="15"/>
      <c r="H196" s="15">
        <f t="shared" si="48"/>
        <v>175066.83417475835</v>
      </c>
      <c r="I196" s="15">
        <f t="shared" ref="I196:I259" si="54">H196*$Q$10/12</f>
        <v>437.66708543689583</v>
      </c>
      <c r="J196" s="15">
        <f t="shared" ref="J196:J259" si="55">IF(YEARFRAC($Q$4,C196,1)&gt;=66,($Q$6+$Q$7)*52/12,0)</f>
        <v>2192.6666666666665</v>
      </c>
      <c r="K196" s="15">
        <f t="shared" ref="K196:K259" si="56">IF(IFERROR(DATEDIF($Q$5,C196,"m"),99)&lt;=8,$Q$16*52/12,0)+IF(IFERROR(DATEDIF($Q$5,C196,"m"),99)&lt;=8,IF(MONTH(C196)&lt;=12,IF(YEAR(C196)=YEAR($Q$5),$Q$17,0)))</f>
        <v>0</v>
      </c>
      <c r="L196" s="15">
        <f t="shared" ref="L196:L259" si="57">IF(C196&gt;$Q$5,$Q$15,0)</f>
        <v>500</v>
      </c>
      <c r="M196" s="15">
        <f t="shared" ref="M196:M259" si="58">IF($C196&gt;$Q$5,$Q$12,0)</f>
        <v>4000</v>
      </c>
      <c r="N196" s="15">
        <f t="shared" si="49"/>
        <v>174197.1679268619</v>
      </c>
    </row>
    <row r="197" spans="1:14" x14ac:dyDescent="0.25">
      <c r="A197" s="12">
        <f t="shared" si="50"/>
        <v>194</v>
      </c>
      <c r="B197" s="23">
        <f t="shared" si="53"/>
        <v>71.18485598559856</v>
      </c>
      <c r="C197" s="13">
        <f t="shared" si="51"/>
        <v>51163</v>
      </c>
      <c r="D197" s="14">
        <f t="shared" si="52"/>
        <v>174197.1679268619</v>
      </c>
      <c r="E197" s="15">
        <f t="shared" ref="E197:E260" si="59">IF($C197&lt;$Q$5,E196,0)</f>
        <v>0</v>
      </c>
      <c r="F197" s="15">
        <f t="shared" ref="F197:F260" si="60">IF($C197&lt;$Q$5,F196,0)</f>
        <v>0</v>
      </c>
      <c r="G197" s="15"/>
      <c r="H197" s="15">
        <f t="shared" ref="H197:H260" si="61">D197+E197+F197+G197</f>
        <v>174197.1679268619</v>
      </c>
      <c r="I197" s="15">
        <f t="shared" si="54"/>
        <v>435.4929198171547</v>
      </c>
      <c r="J197" s="15">
        <f t="shared" si="55"/>
        <v>2192.6666666666665</v>
      </c>
      <c r="K197" s="15">
        <f t="shared" si="56"/>
        <v>0</v>
      </c>
      <c r="L197" s="15">
        <f t="shared" si="57"/>
        <v>500</v>
      </c>
      <c r="M197" s="15">
        <f t="shared" si="58"/>
        <v>4000</v>
      </c>
      <c r="N197" s="15">
        <f t="shared" ref="N197:N260" si="62">H197+I197-M197+J197+L197+K197</f>
        <v>173325.32751334572</v>
      </c>
    </row>
    <row r="198" spans="1:14" x14ac:dyDescent="0.25">
      <c r="A198" s="12">
        <f t="shared" si="50"/>
        <v>195</v>
      </c>
      <c r="B198" s="23">
        <f t="shared" si="53"/>
        <v>71.269726972697271</v>
      </c>
      <c r="C198" s="13">
        <f t="shared" si="51"/>
        <v>51194</v>
      </c>
      <c r="D198" s="14">
        <f t="shared" si="52"/>
        <v>173325.32751334572</v>
      </c>
      <c r="E198" s="15">
        <f t="shared" si="59"/>
        <v>0</v>
      </c>
      <c r="F198" s="15">
        <f t="shared" si="60"/>
        <v>0</v>
      </c>
      <c r="G198" s="15"/>
      <c r="H198" s="15">
        <f t="shared" si="61"/>
        <v>173325.32751334572</v>
      </c>
      <c r="I198" s="15">
        <f t="shared" si="54"/>
        <v>433.31331878336431</v>
      </c>
      <c r="J198" s="15">
        <f t="shared" si="55"/>
        <v>2192.6666666666665</v>
      </c>
      <c r="K198" s="15">
        <f t="shared" si="56"/>
        <v>0</v>
      </c>
      <c r="L198" s="15">
        <f t="shared" si="57"/>
        <v>500</v>
      </c>
      <c r="M198" s="15">
        <f t="shared" si="58"/>
        <v>4000</v>
      </c>
      <c r="N198" s="15">
        <f t="shared" si="62"/>
        <v>172451.30749879574</v>
      </c>
    </row>
    <row r="199" spans="1:14" x14ac:dyDescent="0.25">
      <c r="A199" s="12">
        <f t="shared" si="50"/>
        <v>196</v>
      </c>
      <c r="B199" s="23">
        <f t="shared" si="53"/>
        <v>71.349122412241215</v>
      </c>
      <c r="C199" s="13">
        <f t="shared" si="51"/>
        <v>51223</v>
      </c>
      <c r="D199" s="14">
        <f t="shared" si="52"/>
        <v>172451.30749879574</v>
      </c>
      <c r="E199" s="15">
        <f t="shared" si="59"/>
        <v>0</v>
      </c>
      <c r="F199" s="15">
        <f t="shared" si="60"/>
        <v>0</v>
      </c>
      <c r="G199" s="15"/>
      <c r="H199" s="15">
        <f t="shared" si="61"/>
        <v>172451.30749879574</v>
      </c>
      <c r="I199" s="15">
        <f t="shared" si="54"/>
        <v>431.12826874698931</v>
      </c>
      <c r="J199" s="15">
        <f t="shared" si="55"/>
        <v>2192.6666666666665</v>
      </c>
      <c r="K199" s="15">
        <f t="shared" si="56"/>
        <v>0</v>
      </c>
      <c r="L199" s="15">
        <f t="shared" si="57"/>
        <v>500</v>
      </c>
      <c r="M199" s="15">
        <f t="shared" si="58"/>
        <v>4000</v>
      </c>
      <c r="N199" s="15">
        <f t="shared" si="62"/>
        <v>171575.10243420937</v>
      </c>
    </row>
    <row r="200" spans="1:14" x14ac:dyDescent="0.25">
      <c r="A200" s="12">
        <f t="shared" si="50"/>
        <v>197</v>
      </c>
      <c r="B200" s="23">
        <f t="shared" si="53"/>
        <v>71.433993399339926</v>
      </c>
      <c r="C200" s="13">
        <f t="shared" si="51"/>
        <v>51254</v>
      </c>
      <c r="D200" s="14">
        <f t="shared" si="52"/>
        <v>171575.10243420937</v>
      </c>
      <c r="E200" s="15">
        <f t="shared" si="59"/>
        <v>0</v>
      </c>
      <c r="F200" s="15">
        <f t="shared" si="60"/>
        <v>0</v>
      </c>
      <c r="G200" s="15"/>
      <c r="H200" s="15">
        <f t="shared" si="61"/>
        <v>171575.10243420937</v>
      </c>
      <c r="I200" s="15">
        <f t="shared" si="54"/>
        <v>428.9377560855234</v>
      </c>
      <c r="J200" s="15">
        <f t="shared" si="55"/>
        <v>2192.6666666666665</v>
      </c>
      <c r="K200" s="15">
        <f t="shared" si="56"/>
        <v>0</v>
      </c>
      <c r="L200" s="15">
        <f t="shared" si="57"/>
        <v>500</v>
      </c>
      <c r="M200" s="15">
        <f t="shared" si="58"/>
        <v>4000</v>
      </c>
      <c r="N200" s="15">
        <f t="shared" si="62"/>
        <v>170696.70685696157</v>
      </c>
    </row>
    <row r="201" spans="1:14" x14ac:dyDescent="0.25">
      <c r="A201" s="12">
        <f t="shared" si="50"/>
        <v>198</v>
      </c>
      <c r="B201" s="23">
        <f t="shared" si="53"/>
        <v>71.516126612661267</v>
      </c>
      <c r="C201" s="13">
        <f t="shared" si="51"/>
        <v>51284</v>
      </c>
      <c r="D201" s="14">
        <f t="shared" si="52"/>
        <v>170696.70685696157</v>
      </c>
      <c r="E201" s="15">
        <f t="shared" si="59"/>
        <v>0</v>
      </c>
      <c r="F201" s="15">
        <f t="shared" si="60"/>
        <v>0</v>
      </c>
      <c r="G201" s="15"/>
      <c r="H201" s="15">
        <f t="shared" si="61"/>
        <v>170696.70685696157</v>
      </c>
      <c r="I201" s="15">
        <f t="shared" si="54"/>
        <v>426.74176714240389</v>
      </c>
      <c r="J201" s="15">
        <f t="shared" si="55"/>
        <v>2192.6666666666665</v>
      </c>
      <c r="K201" s="15">
        <f t="shared" si="56"/>
        <v>0</v>
      </c>
      <c r="L201" s="15">
        <f t="shared" si="57"/>
        <v>500</v>
      </c>
      <c r="M201" s="15">
        <f t="shared" si="58"/>
        <v>4000</v>
      </c>
      <c r="N201" s="15">
        <f t="shared" si="62"/>
        <v>169816.11529077063</v>
      </c>
    </row>
    <row r="202" spans="1:14" x14ac:dyDescent="0.25">
      <c r="A202" s="12">
        <f t="shared" si="50"/>
        <v>199</v>
      </c>
      <c r="B202" s="23">
        <f t="shared" si="53"/>
        <v>71.600997599759978</v>
      </c>
      <c r="C202" s="13">
        <f t="shared" si="51"/>
        <v>51315</v>
      </c>
      <c r="D202" s="14">
        <f t="shared" si="52"/>
        <v>169816.11529077063</v>
      </c>
      <c r="E202" s="15">
        <f t="shared" si="59"/>
        <v>0</v>
      </c>
      <c r="F202" s="15">
        <f t="shared" si="60"/>
        <v>0</v>
      </c>
      <c r="G202" s="15"/>
      <c r="H202" s="15">
        <f t="shared" si="61"/>
        <v>169816.11529077063</v>
      </c>
      <c r="I202" s="15">
        <f t="shared" si="54"/>
        <v>424.54028822692658</v>
      </c>
      <c r="J202" s="15">
        <f t="shared" si="55"/>
        <v>2192.6666666666665</v>
      </c>
      <c r="K202" s="15">
        <f t="shared" si="56"/>
        <v>0</v>
      </c>
      <c r="L202" s="15">
        <f t="shared" si="57"/>
        <v>500</v>
      </c>
      <c r="M202" s="15">
        <f t="shared" si="58"/>
        <v>4000</v>
      </c>
      <c r="N202" s="15">
        <f t="shared" si="62"/>
        <v>168933.32224566423</v>
      </c>
    </row>
    <row r="203" spans="1:14" x14ac:dyDescent="0.25">
      <c r="A203" s="12">
        <f t="shared" si="50"/>
        <v>200</v>
      </c>
      <c r="B203" s="23">
        <f t="shared" si="53"/>
        <v>71.683130813081306</v>
      </c>
      <c r="C203" s="13">
        <f t="shared" si="51"/>
        <v>51345</v>
      </c>
      <c r="D203" s="14">
        <f t="shared" si="52"/>
        <v>168933.32224566423</v>
      </c>
      <c r="E203" s="15">
        <f t="shared" si="59"/>
        <v>0</v>
      </c>
      <c r="F203" s="15">
        <f t="shared" si="60"/>
        <v>0</v>
      </c>
      <c r="G203" s="15"/>
      <c r="H203" s="15">
        <f t="shared" si="61"/>
        <v>168933.32224566423</v>
      </c>
      <c r="I203" s="15">
        <f t="shared" si="54"/>
        <v>422.33330561416057</v>
      </c>
      <c r="J203" s="15">
        <f t="shared" si="55"/>
        <v>2192.6666666666665</v>
      </c>
      <c r="K203" s="15">
        <f t="shared" si="56"/>
        <v>0</v>
      </c>
      <c r="L203" s="15">
        <f t="shared" si="57"/>
        <v>500</v>
      </c>
      <c r="M203" s="15">
        <f t="shared" si="58"/>
        <v>4000</v>
      </c>
      <c r="N203" s="15">
        <f t="shared" si="62"/>
        <v>168048.32221794504</v>
      </c>
    </row>
    <row r="204" spans="1:14" x14ac:dyDescent="0.25">
      <c r="A204" s="12">
        <f t="shared" si="50"/>
        <v>201</v>
      </c>
      <c r="B204" s="23">
        <f t="shared" si="53"/>
        <v>71.768001800180016</v>
      </c>
      <c r="C204" s="13">
        <f t="shared" si="51"/>
        <v>51376</v>
      </c>
      <c r="D204" s="14">
        <f t="shared" si="52"/>
        <v>168048.32221794504</v>
      </c>
      <c r="E204" s="15">
        <f t="shared" si="59"/>
        <v>0</v>
      </c>
      <c r="F204" s="15">
        <f t="shared" si="60"/>
        <v>0</v>
      </c>
      <c r="G204" s="15"/>
      <c r="H204" s="15">
        <f t="shared" si="61"/>
        <v>168048.32221794504</v>
      </c>
      <c r="I204" s="15">
        <f t="shared" si="54"/>
        <v>420.12080554486261</v>
      </c>
      <c r="J204" s="15">
        <f t="shared" si="55"/>
        <v>2192.6666666666665</v>
      </c>
      <c r="K204" s="15">
        <f t="shared" si="56"/>
        <v>0</v>
      </c>
      <c r="L204" s="15">
        <f t="shared" si="57"/>
        <v>500</v>
      </c>
      <c r="M204" s="15">
        <f t="shared" si="58"/>
        <v>4000</v>
      </c>
      <c r="N204" s="15">
        <f t="shared" si="62"/>
        <v>167161.10969015656</v>
      </c>
    </row>
    <row r="205" spans="1:14" x14ac:dyDescent="0.25">
      <c r="A205" s="12">
        <f t="shared" si="50"/>
        <v>202</v>
      </c>
      <c r="B205" s="23">
        <f t="shared" si="53"/>
        <v>71.852872787278727</v>
      </c>
      <c r="C205" s="13">
        <f t="shared" si="51"/>
        <v>51407</v>
      </c>
      <c r="D205" s="14">
        <f t="shared" si="52"/>
        <v>167161.10969015656</v>
      </c>
      <c r="E205" s="15">
        <f t="shared" si="59"/>
        <v>0</v>
      </c>
      <c r="F205" s="15">
        <f t="shared" si="60"/>
        <v>0</v>
      </c>
      <c r="G205" s="15"/>
      <c r="H205" s="15">
        <f t="shared" si="61"/>
        <v>167161.10969015656</v>
      </c>
      <c r="I205" s="15">
        <f t="shared" si="54"/>
        <v>417.9027742253914</v>
      </c>
      <c r="J205" s="15">
        <f t="shared" si="55"/>
        <v>2192.6666666666665</v>
      </c>
      <c r="K205" s="15">
        <f t="shared" si="56"/>
        <v>0</v>
      </c>
      <c r="L205" s="15">
        <f t="shared" si="57"/>
        <v>500</v>
      </c>
      <c r="M205" s="15">
        <f t="shared" si="58"/>
        <v>4000</v>
      </c>
      <c r="N205" s="15">
        <f t="shared" si="62"/>
        <v>166271.67913104862</v>
      </c>
    </row>
    <row r="206" spans="1:14" x14ac:dyDescent="0.25">
      <c r="A206" s="12">
        <f t="shared" si="50"/>
        <v>203</v>
      </c>
      <c r="B206" s="23">
        <f t="shared" si="53"/>
        <v>71.935006000600055</v>
      </c>
      <c r="C206" s="13">
        <f t="shared" si="51"/>
        <v>51437</v>
      </c>
      <c r="D206" s="14">
        <f t="shared" si="52"/>
        <v>166271.67913104862</v>
      </c>
      <c r="E206" s="15">
        <f t="shared" si="59"/>
        <v>0</v>
      </c>
      <c r="F206" s="15">
        <f t="shared" si="60"/>
        <v>0</v>
      </c>
      <c r="G206" s="15"/>
      <c r="H206" s="15">
        <f t="shared" si="61"/>
        <v>166271.67913104862</v>
      </c>
      <c r="I206" s="15">
        <f t="shared" si="54"/>
        <v>415.67919782762152</v>
      </c>
      <c r="J206" s="15">
        <f t="shared" si="55"/>
        <v>2192.6666666666665</v>
      </c>
      <c r="K206" s="15">
        <f t="shared" si="56"/>
        <v>0</v>
      </c>
      <c r="L206" s="15">
        <f t="shared" si="57"/>
        <v>500</v>
      </c>
      <c r="M206" s="15">
        <f t="shared" si="58"/>
        <v>4000</v>
      </c>
      <c r="N206" s="15">
        <f t="shared" si="62"/>
        <v>165380.02499554289</v>
      </c>
    </row>
    <row r="207" spans="1:14" x14ac:dyDescent="0.25">
      <c r="A207" s="12">
        <f t="shared" si="50"/>
        <v>204</v>
      </c>
      <c r="B207" s="23">
        <f t="shared" si="53"/>
        <v>72.019876987698765</v>
      </c>
      <c r="C207" s="13">
        <f t="shared" si="51"/>
        <v>51468</v>
      </c>
      <c r="D207" s="14">
        <f t="shared" si="52"/>
        <v>165380.02499554289</v>
      </c>
      <c r="E207" s="15">
        <f t="shared" si="59"/>
        <v>0</v>
      </c>
      <c r="F207" s="15">
        <f t="shared" si="60"/>
        <v>0</v>
      </c>
      <c r="G207" s="15"/>
      <c r="H207" s="15">
        <f t="shared" si="61"/>
        <v>165380.02499554289</v>
      </c>
      <c r="I207" s="15">
        <f t="shared" si="54"/>
        <v>413.45006248885721</v>
      </c>
      <c r="J207" s="15">
        <f t="shared" si="55"/>
        <v>2192.6666666666665</v>
      </c>
      <c r="K207" s="15">
        <f t="shared" si="56"/>
        <v>0</v>
      </c>
      <c r="L207" s="15">
        <f t="shared" si="57"/>
        <v>500</v>
      </c>
      <c r="M207" s="15">
        <f t="shared" si="58"/>
        <v>4000</v>
      </c>
      <c r="N207" s="15">
        <f t="shared" si="62"/>
        <v>164486.14172469839</v>
      </c>
    </row>
    <row r="208" spans="1:14" x14ac:dyDescent="0.25">
      <c r="A208" s="12">
        <f t="shared" si="50"/>
        <v>205</v>
      </c>
      <c r="B208" s="23">
        <f t="shared" si="53"/>
        <v>72.102010201020093</v>
      </c>
      <c r="C208" s="13">
        <f t="shared" si="51"/>
        <v>51498</v>
      </c>
      <c r="D208" s="14">
        <f t="shared" si="52"/>
        <v>164486.14172469839</v>
      </c>
      <c r="E208" s="15">
        <f t="shared" si="59"/>
        <v>0</v>
      </c>
      <c r="F208" s="15">
        <f t="shared" si="60"/>
        <v>0</v>
      </c>
      <c r="G208" s="15"/>
      <c r="H208" s="15">
        <f t="shared" si="61"/>
        <v>164486.14172469839</v>
      </c>
      <c r="I208" s="15">
        <f t="shared" si="54"/>
        <v>411.21535431174601</v>
      </c>
      <c r="J208" s="15">
        <f t="shared" si="55"/>
        <v>2192.6666666666665</v>
      </c>
      <c r="K208" s="15">
        <f t="shared" si="56"/>
        <v>0</v>
      </c>
      <c r="L208" s="15">
        <f t="shared" si="57"/>
        <v>500</v>
      </c>
      <c r="M208" s="15">
        <f t="shared" si="58"/>
        <v>4000</v>
      </c>
      <c r="N208" s="15">
        <f t="shared" si="62"/>
        <v>163590.02374567679</v>
      </c>
    </row>
    <row r="209" spans="1:14" x14ac:dyDescent="0.25">
      <c r="A209" s="12">
        <f t="shared" si="50"/>
        <v>206</v>
      </c>
      <c r="B209" s="23">
        <f t="shared" si="53"/>
        <v>72.187576306929586</v>
      </c>
      <c r="C209" s="13">
        <f t="shared" si="51"/>
        <v>51529</v>
      </c>
      <c r="D209" s="14">
        <f t="shared" si="52"/>
        <v>163590.02374567679</v>
      </c>
      <c r="E209" s="15">
        <f t="shared" si="59"/>
        <v>0</v>
      </c>
      <c r="F209" s="15">
        <f t="shared" si="60"/>
        <v>0</v>
      </c>
      <c r="G209" s="15"/>
      <c r="H209" s="15">
        <f t="shared" si="61"/>
        <v>163590.02374567679</v>
      </c>
      <c r="I209" s="15">
        <f t="shared" si="54"/>
        <v>408.97505936419196</v>
      </c>
      <c r="J209" s="15">
        <f t="shared" si="55"/>
        <v>2192.6666666666665</v>
      </c>
      <c r="K209" s="15">
        <f t="shared" si="56"/>
        <v>0</v>
      </c>
      <c r="L209" s="15">
        <f t="shared" si="57"/>
        <v>500</v>
      </c>
      <c r="M209" s="15">
        <f t="shared" si="58"/>
        <v>4000</v>
      </c>
      <c r="N209" s="15">
        <f t="shared" si="62"/>
        <v>162691.66547170765</v>
      </c>
    </row>
    <row r="210" spans="1:14" x14ac:dyDescent="0.25">
      <c r="A210" s="12">
        <f t="shared" si="50"/>
        <v>207</v>
      </c>
      <c r="B210" s="23">
        <f t="shared" si="53"/>
        <v>72.272448111287872</v>
      </c>
      <c r="C210" s="13">
        <f t="shared" si="51"/>
        <v>51560</v>
      </c>
      <c r="D210" s="14">
        <f t="shared" si="52"/>
        <v>162691.66547170765</v>
      </c>
      <c r="E210" s="15">
        <f t="shared" si="59"/>
        <v>0</v>
      </c>
      <c r="F210" s="15">
        <f t="shared" si="60"/>
        <v>0</v>
      </c>
      <c r="G210" s="15"/>
      <c r="H210" s="15">
        <f t="shared" si="61"/>
        <v>162691.66547170765</v>
      </c>
      <c r="I210" s="15">
        <f t="shared" si="54"/>
        <v>406.72916367926911</v>
      </c>
      <c r="J210" s="15">
        <f t="shared" si="55"/>
        <v>2192.6666666666665</v>
      </c>
      <c r="K210" s="15">
        <f t="shared" si="56"/>
        <v>0</v>
      </c>
      <c r="L210" s="15">
        <f t="shared" si="57"/>
        <v>500</v>
      </c>
      <c r="M210" s="15">
        <f t="shared" si="58"/>
        <v>4000</v>
      </c>
      <c r="N210" s="15">
        <f t="shared" si="62"/>
        <v>161791.06130205357</v>
      </c>
    </row>
    <row r="211" spans="1:14" x14ac:dyDescent="0.25">
      <c r="A211" s="12">
        <f t="shared" si="50"/>
        <v>208</v>
      </c>
      <c r="B211" s="23">
        <f t="shared" si="53"/>
        <v>72.349106515224392</v>
      </c>
      <c r="C211" s="13">
        <f t="shared" si="51"/>
        <v>51588</v>
      </c>
      <c r="D211" s="14">
        <f t="shared" si="52"/>
        <v>161791.06130205357</v>
      </c>
      <c r="E211" s="15">
        <f t="shared" si="59"/>
        <v>0</v>
      </c>
      <c r="F211" s="15">
        <f t="shared" si="60"/>
        <v>0</v>
      </c>
      <c r="G211" s="15"/>
      <c r="H211" s="15">
        <f t="shared" si="61"/>
        <v>161791.06130205357</v>
      </c>
      <c r="I211" s="15">
        <f t="shared" si="54"/>
        <v>404.47765325513387</v>
      </c>
      <c r="J211" s="15">
        <f t="shared" si="55"/>
        <v>2192.6666666666665</v>
      </c>
      <c r="K211" s="15">
        <f t="shared" si="56"/>
        <v>0</v>
      </c>
      <c r="L211" s="15">
        <f t="shared" si="57"/>
        <v>500</v>
      </c>
      <c r="M211" s="15">
        <f t="shared" si="58"/>
        <v>4000</v>
      </c>
      <c r="N211" s="15">
        <f t="shared" si="62"/>
        <v>160888.20562197536</v>
      </c>
    </row>
    <row r="212" spans="1:14" x14ac:dyDescent="0.25">
      <c r="A212" s="12">
        <f t="shared" si="50"/>
        <v>209</v>
      </c>
      <c r="B212" s="23">
        <f t="shared" si="53"/>
        <v>72.433978319582664</v>
      </c>
      <c r="C212" s="13">
        <f t="shared" si="51"/>
        <v>51619</v>
      </c>
      <c r="D212" s="14">
        <f t="shared" si="52"/>
        <v>160888.20562197536</v>
      </c>
      <c r="E212" s="15">
        <f t="shared" si="59"/>
        <v>0</v>
      </c>
      <c r="F212" s="15">
        <f t="shared" si="60"/>
        <v>0</v>
      </c>
      <c r="G212" s="15"/>
      <c r="H212" s="15">
        <f t="shared" si="61"/>
        <v>160888.20562197536</v>
      </c>
      <c r="I212" s="15">
        <f t="shared" si="54"/>
        <v>402.22051405493835</v>
      </c>
      <c r="J212" s="15">
        <f t="shared" si="55"/>
        <v>2192.6666666666665</v>
      </c>
      <c r="K212" s="15">
        <f t="shared" si="56"/>
        <v>0</v>
      </c>
      <c r="L212" s="15">
        <f t="shared" si="57"/>
        <v>500</v>
      </c>
      <c r="M212" s="15">
        <f t="shared" si="58"/>
        <v>4000</v>
      </c>
      <c r="N212" s="15">
        <f t="shared" si="62"/>
        <v>159983.09280269695</v>
      </c>
    </row>
    <row r="213" spans="1:14" x14ac:dyDescent="0.25">
      <c r="A213" s="12">
        <f t="shared" si="50"/>
        <v>210</v>
      </c>
      <c r="B213" s="23">
        <f t="shared" si="53"/>
        <v>72.516112323800357</v>
      </c>
      <c r="C213" s="13">
        <f t="shared" si="51"/>
        <v>51649</v>
      </c>
      <c r="D213" s="14">
        <f t="shared" si="52"/>
        <v>159983.09280269695</v>
      </c>
      <c r="E213" s="15">
        <f t="shared" si="59"/>
        <v>0</v>
      </c>
      <c r="F213" s="15">
        <f t="shared" si="60"/>
        <v>0</v>
      </c>
      <c r="G213" s="15"/>
      <c r="H213" s="15">
        <f t="shared" si="61"/>
        <v>159983.09280269695</v>
      </c>
      <c r="I213" s="15">
        <f t="shared" si="54"/>
        <v>399.95773200674239</v>
      </c>
      <c r="J213" s="15">
        <f t="shared" si="55"/>
        <v>2192.6666666666665</v>
      </c>
      <c r="K213" s="15">
        <f t="shared" si="56"/>
        <v>0</v>
      </c>
      <c r="L213" s="15">
        <f t="shared" si="57"/>
        <v>500</v>
      </c>
      <c r="M213" s="15">
        <f t="shared" si="58"/>
        <v>4000</v>
      </c>
      <c r="N213" s="15">
        <f t="shared" si="62"/>
        <v>159075.71720137034</v>
      </c>
    </row>
    <row r="214" spans="1:14" x14ac:dyDescent="0.25">
      <c r="A214" s="12">
        <f t="shared" ref="A214:A277" si="63">A213+1</f>
        <v>211</v>
      </c>
      <c r="B214" s="23">
        <f t="shared" si="53"/>
        <v>72.600984128158643</v>
      </c>
      <c r="C214" s="13">
        <f t="shared" ref="C214:C277" si="64">EDATE(C213,1)</f>
        <v>51680</v>
      </c>
      <c r="D214" s="14">
        <f t="shared" ref="D214:D277" si="65">N213</f>
        <v>159075.71720137034</v>
      </c>
      <c r="E214" s="15">
        <f t="shared" si="59"/>
        <v>0</v>
      </c>
      <c r="F214" s="15">
        <f t="shared" si="60"/>
        <v>0</v>
      </c>
      <c r="G214" s="15"/>
      <c r="H214" s="15">
        <f t="shared" si="61"/>
        <v>159075.71720137034</v>
      </c>
      <c r="I214" s="15">
        <f t="shared" si="54"/>
        <v>397.6892930034258</v>
      </c>
      <c r="J214" s="15">
        <f t="shared" si="55"/>
        <v>2192.6666666666665</v>
      </c>
      <c r="K214" s="15">
        <f t="shared" si="56"/>
        <v>0</v>
      </c>
      <c r="L214" s="15">
        <f t="shared" si="57"/>
        <v>500</v>
      </c>
      <c r="M214" s="15">
        <f t="shared" si="58"/>
        <v>4000</v>
      </c>
      <c r="N214" s="15">
        <f t="shared" si="62"/>
        <v>158166.07316104043</v>
      </c>
    </row>
    <row r="215" spans="1:14" x14ac:dyDescent="0.25">
      <c r="A215" s="12">
        <f t="shared" si="63"/>
        <v>212</v>
      </c>
      <c r="B215" s="23">
        <f t="shared" si="53"/>
        <v>72.683118132376336</v>
      </c>
      <c r="C215" s="13">
        <f t="shared" si="64"/>
        <v>51710</v>
      </c>
      <c r="D215" s="14">
        <f t="shared" si="65"/>
        <v>158166.07316104043</v>
      </c>
      <c r="E215" s="15">
        <f t="shared" si="59"/>
        <v>0</v>
      </c>
      <c r="F215" s="15">
        <f t="shared" si="60"/>
        <v>0</v>
      </c>
      <c r="G215" s="15"/>
      <c r="H215" s="15">
        <f t="shared" si="61"/>
        <v>158166.07316104043</v>
      </c>
      <c r="I215" s="15">
        <f t="shared" si="54"/>
        <v>395.41518290260109</v>
      </c>
      <c r="J215" s="15">
        <f t="shared" si="55"/>
        <v>2192.6666666666665</v>
      </c>
      <c r="K215" s="15">
        <f t="shared" si="56"/>
        <v>0</v>
      </c>
      <c r="L215" s="15">
        <f t="shared" si="57"/>
        <v>500</v>
      </c>
      <c r="M215" s="15">
        <f t="shared" si="58"/>
        <v>4000</v>
      </c>
      <c r="N215" s="15">
        <f t="shared" si="62"/>
        <v>157254.15501060968</v>
      </c>
    </row>
    <row r="216" spans="1:14" x14ac:dyDescent="0.25">
      <c r="A216" s="12">
        <f t="shared" si="63"/>
        <v>213</v>
      </c>
      <c r="B216" s="23">
        <f t="shared" si="53"/>
        <v>72.767989936734622</v>
      </c>
      <c r="C216" s="13">
        <f t="shared" si="64"/>
        <v>51741</v>
      </c>
      <c r="D216" s="14">
        <f t="shared" si="65"/>
        <v>157254.15501060968</v>
      </c>
      <c r="E216" s="15">
        <f t="shared" si="59"/>
        <v>0</v>
      </c>
      <c r="F216" s="15">
        <f t="shared" si="60"/>
        <v>0</v>
      </c>
      <c r="G216" s="15"/>
      <c r="H216" s="15">
        <f t="shared" si="61"/>
        <v>157254.15501060968</v>
      </c>
      <c r="I216" s="15">
        <f t="shared" si="54"/>
        <v>393.1353875265242</v>
      </c>
      <c r="J216" s="15">
        <f t="shared" si="55"/>
        <v>2192.6666666666665</v>
      </c>
      <c r="K216" s="15">
        <f t="shared" si="56"/>
        <v>0</v>
      </c>
      <c r="L216" s="15">
        <f t="shared" si="57"/>
        <v>500</v>
      </c>
      <c r="M216" s="15">
        <f t="shared" si="58"/>
        <v>4000</v>
      </c>
      <c r="N216" s="15">
        <f t="shared" si="62"/>
        <v>156339.95706480287</v>
      </c>
    </row>
    <row r="217" spans="1:14" x14ac:dyDescent="0.25">
      <c r="A217" s="12">
        <f t="shared" si="63"/>
        <v>214</v>
      </c>
      <c r="B217" s="23">
        <f t="shared" si="53"/>
        <v>72.852861741092894</v>
      </c>
      <c r="C217" s="13">
        <f t="shared" si="64"/>
        <v>51772</v>
      </c>
      <c r="D217" s="14">
        <f t="shared" si="65"/>
        <v>156339.95706480287</v>
      </c>
      <c r="E217" s="15">
        <f t="shared" si="59"/>
        <v>0</v>
      </c>
      <c r="F217" s="15">
        <f t="shared" si="60"/>
        <v>0</v>
      </c>
      <c r="G217" s="15"/>
      <c r="H217" s="15">
        <f t="shared" si="61"/>
        <v>156339.95706480287</v>
      </c>
      <c r="I217" s="15">
        <f t="shared" si="54"/>
        <v>390.84989266200722</v>
      </c>
      <c r="J217" s="15">
        <f t="shared" si="55"/>
        <v>2192.6666666666665</v>
      </c>
      <c r="K217" s="15">
        <f t="shared" si="56"/>
        <v>0</v>
      </c>
      <c r="L217" s="15">
        <f t="shared" si="57"/>
        <v>500</v>
      </c>
      <c r="M217" s="15">
        <f t="shared" si="58"/>
        <v>4000</v>
      </c>
      <c r="N217" s="15">
        <f t="shared" si="62"/>
        <v>155423.47362413153</v>
      </c>
    </row>
    <row r="218" spans="1:14" x14ac:dyDescent="0.25">
      <c r="A218" s="12">
        <f t="shared" si="63"/>
        <v>215</v>
      </c>
      <c r="B218" s="23">
        <f t="shared" si="53"/>
        <v>72.934995745310587</v>
      </c>
      <c r="C218" s="13">
        <f t="shared" si="64"/>
        <v>51802</v>
      </c>
      <c r="D218" s="14">
        <f t="shared" si="65"/>
        <v>155423.47362413153</v>
      </c>
      <c r="E218" s="15">
        <f t="shared" si="59"/>
        <v>0</v>
      </c>
      <c r="F218" s="15">
        <f t="shared" si="60"/>
        <v>0</v>
      </c>
      <c r="G218" s="15"/>
      <c r="H218" s="15">
        <f t="shared" si="61"/>
        <v>155423.47362413153</v>
      </c>
      <c r="I218" s="15">
        <f t="shared" si="54"/>
        <v>388.55868406032874</v>
      </c>
      <c r="J218" s="15">
        <f t="shared" si="55"/>
        <v>2192.6666666666665</v>
      </c>
      <c r="K218" s="15">
        <f t="shared" si="56"/>
        <v>0</v>
      </c>
      <c r="L218" s="15">
        <f t="shared" si="57"/>
        <v>500</v>
      </c>
      <c r="M218" s="15">
        <f t="shared" si="58"/>
        <v>4000</v>
      </c>
      <c r="N218" s="15">
        <f t="shared" si="62"/>
        <v>154504.6989748585</v>
      </c>
    </row>
    <row r="219" spans="1:14" x14ac:dyDescent="0.25">
      <c r="A219" s="12">
        <f t="shared" si="63"/>
        <v>216</v>
      </c>
      <c r="B219" s="23">
        <f t="shared" si="53"/>
        <v>73.019867549668874</v>
      </c>
      <c r="C219" s="13">
        <f t="shared" si="64"/>
        <v>51833</v>
      </c>
      <c r="D219" s="14">
        <f t="shared" si="65"/>
        <v>154504.6989748585</v>
      </c>
      <c r="E219" s="15">
        <f t="shared" si="59"/>
        <v>0</v>
      </c>
      <c r="F219" s="15">
        <f t="shared" si="60"/>
        <v>0</v>
      </c>
      <c r="G219" s="15"/>
      <c r="H219" s="15">
        <f t="shared" si="61"/>
        <v>154504.6989748585</v>
      </c>
      <c r="I219" s="15">
        <f t="shared" si="54"/>
        <v>386.2617474371462</v>
      </c>
      <c r="J219" s="15">
        <f t="shared" si="55"/>
        <v>2192.6666666666665</v>
      </c>
      <c r="K219" s="15">
        <f t="shared" si="56"/>
        <v>0</v>
      </c>
      <c r="L219" s="15">
        <f t="shared" si="57"/>
        <v>500</v>
      </c>
      <c r="M219" s="15">
        <f t="shared" si="58"/>
        <v>4000</v>
      </c>
      <c r="N219" s="15">
        <f t="shared" si="62"/>
        <v>153583.62738896231</v>
      </c>
    </row>
    <row r="220" spans="1:14" x14ac:dyDescent="0.25">
      <c r="A220" s="12">
        <f t="shared" si="63"/>
        <v>217</v>
      </c>
      <c r="B220" s="23">
        <f t="shared" si="53"/>
        <v>73.102001553886566</v>
      </c>
      <c r="C220" s="13">
        <f t="shared" si="64"/>
        <v>51863</v>
      </c>
      <c r="D220" s="14">
        <f t="shared" si="65"/>
        <v>153583.62738896231</v>
      </c>
      <c r="E220" s="15">
        <f t="shared" si="59"/>
        <v>0</v>
      </c>
      <c r="F220" s="15">
        <f t="shared" si="60"/>
        <v>0</v>
      </c>
      <c r="G220" s="15"/>
      <c r="H220" s="15">
        <f t="shared" si="61"/>
        <v>153583.62738896231</v>
      </c>
      <c r="I220" s="15">
        <f t="shared" si="54"/>
        <v>383.95906847240576</v>
      </c>
      <c r="J220" s="15">
        <f t="shared" si="55"/>
        <v>2192.6666666666665</v>
      </c>
      <c r="K220" s="15">
        <f t="shared" si="56"/>
        <v>0</v>
      </c>
      <c r="L220" s="15">
        <f t="shared" si="57"/>
        <v>500</v>
      </c>
      <c r="M220" s="15">
        <f t="shared" si="58"/>
        <v>4000</v>
      </c>
      <c r="N220" s="15">
        <f t="shared" si="62"/>
        <v>152660.25312410138</v>
      </c>
    </row>
    <row r="221" spans="1:14" x14ac:dyDescent="0.25">
      <c r="A221" s="12">
        <f t="shared" si="63"/>
        <v>218</v>
      </c>
      <c r="B221" s="23">
        <f t="shared" si="53"/>
        <v>73.187559319559028</v>
      </c>
      <c r="C221" s="13">
        <f t="shared" si="64"/>
        <v>51894</v>
      </c>
      <c r="D221" s="14">
        <f t="shared" si="65"/>
        <v>152660.25312410138</v>
      </c>
      <c r="E221" s="15">
        <f t="shared" si="59"/>
        <v>0</v>
      </c>
      <c r="F221" s="15">
        <f t="shared" si="60"/>
        <v>0</v>
      </c>
      <c r="G221" s="15"/>
      <c r="H221" s="15">
        <f t="shared" si="61"/>
        <v>152660.25312410138</v>
      </c>
      <c r="I221" s="15">
        <f t="shared" si="54"/>
        <v>381.65063281025346</v>
      </c>
      <c r="J221" s="15">
        <f t="shared" si="55"/>
        <v>2192.6666666666665</v>
      </c>
      <c r="K221" s="15">
        <f t="shared" si="56"/>
        <v>0</v>
      </c>
      <c r="L221" s="15">
        <f t="shared" si="57"/>
        <v>500</v>
      </c>
      <c r="M221" s="15">
        <f t="shared" si="58"/>
        <v>4000</v>
      </c>
      <c r="N221" s="15">
        <f t="shared" si="62"/>
        <v>151734.57042357829</v>
      </c>
    </row>
    <row r="222" spans="1:14" x14ac:dyDescent="0.25">
      <c r="A222" s="12">
        <f t="shared" si="63"/>
        <v>219</v>
      </c>
      <c r="B222" s="23">
        <f t="shared" si="53"/>
        <v>73.272431919398414</v>
      </c>
      <c r="C222" s="13">
        <f t="shared" si="64"/>
        <v>51925</v>
      </c>
      <c r="D222" s="14">
        <f t="shared" si="65"/>
        <v>151734.57042357829</v>
      </c>
      <c r="E222" s="15">
        <f t="shared" si="59"/>
        <v>0</v>
      </c>
      <c r="F222" s="15">
        <f t="shared" si="60"/>
        <v>0</v>
      </c>
      <c r="G222" s="15"/>
      <c r="H222" s="15">
        <f t="shared" si="61"/>
        <v>151734.57042357829</v>
      </c>
      <c r="I222" s="15">
        <f t="shared" si="54"/>
        <v>379.33642605894573</v>
      </c>
      <c r="J222" s="15">
        <f t="shared" si="55"/>
        <v>2192.6666666666665</v>
      </c>
      <c r="K222" s="15">
        <f t="shared" si="56"/>
        <v>0</v>
      </c>
      <c r="L222" s="15">
        <f t="shared" si="57"/>
        <v>500</v>
      </c>
      <c r="M222" s="15">
        <f t="shared" si="58"/>
        <v>4000</v>
      </c>
      <c r="N222" s="15">
        <f t="shared" si="62"/>
        <v>150806.57351630391</v>
      </c>
    </row>
    <row r="223" spans="1:14" x14ac:dyDescent="0.25">
      <c r="A223" s="12">
        <f t="shared" si="63"/>
        <v>220</v>
      </c>
      <c r="B223" s="23">
        <f t="shared" si="53"/>
        <v>73.349091041833972</v>
      </c>
      <c r="C223" s="13">
        <f t="shared" si="64"/>
        <v>51953</v>
      </c>
      <c r="D223" s="14">
        <f t="shared" si="65"/>
        <v>150806.57351630391</v>
      </c>
      <c r="E223" s="15">
        <f t="shared" si="59"/>
        <v>0</v>
      </c>
      <c r="F223" s="15">
        <f t="shared" si="60"/>
        <v>0</v>
      </c>
      <c r="G223" s="15"/>
      <c r="H223" s="15">
        <f t="shared" si="61"/>
        <v>150806.57351630391</v>
      </c>
      <c r="I223" s="15">
        <f t="shared" si="54"/>
        <v>377.01643379075972</v>
      </c>
      <c r="J223" s="15">
        <f t="shared" si="55"/>
        <v>2192.6666666666665</v>
      </c>
      <c r="K223" s="15">
        <f t="shared" si="56"/>
        <v>0</v>
      </c>
      <c r="L223" s="15">
        <f t="shared" si="57"/>
        <v>500</v>
      </c>
      <c r="M223" s="15">
        <f t="shared" si="58"/>
        <v>4000</v>
      </c>
      <c r="N223" s="15">
        <f t="shared" si="62"/>
        <v>149876.25661676133</v>
      </c>
    </row>
    <row r="224" spans="1:14" x14ac:dyDescent="0.25">
      <c r="A224" s="12">
        <f t="shared" si="63"/>
        <v>221</v>
      </c>
      <c r="B224" s="23">
        <f t="shared" si="53"/>
        <v>73.433963641673358</v>
      </c>
      <c r="C224" s="13">
        <f t="shared" si="64"/>
        <v>51984</v>
      </c>
      <c r="D224" s="14">
        <f t="shared" si="65"/>
        <v>149876.25661676133</v>
      </c>
      <c r="E224" s="15">
        <f t="shared" si="59"/>
        <v>0</v>
      </c>
      <c r="F224" s="15">
        <f t="shared" si="60"/>
        <v>0</v>
      </c>
      <c r="G224" s="15"/>
      <c r="H224" s="15">
        <f t="shared" si="61"/>
        <v>149876.25661676133</v>
      </c>
      <c r="I224" s="15">
        <f t="shared" si="54"/>
        <v>374.69064154190329</v>
      </c>
      <c r="J224" s="15">
        <f t="shared" si="55"/>
        <v>2192.6666666666665</v>
      </c>
      <c r="K224" s="15">
        <f t="shared" si="56"/>
        <v>0</v>
      </c>
      <c r="L224" s="15">
        <f t="shared" si="57"/>
        <v>500</v>
      </c>
      <c r="M224" s="15">
        <f t="shared" si="58"/>
        <v>4000</v>
      </c>
      <c r="N224" s="15">
        <f t="shared" si="62"/>
        <v>148943.61392496989</v>
      </c>
    </row>
    <row r="225" spans="1:14" x14ac:dyDescent="0.25">
      <c r="A225" s="12">
        <f t="shared" si="63"/>
        <v>222</v>
      </c>
      <c r="B225" s="23">
        <f t="shared" si="53"/>
        <v>73.516098415711468</v>
      </c>
      <c r="C225" s="13">
        <f t="shared" si="64"/>
        <v>52014</v>
      </c>
      <c r="D225" s="14">
        <f t="shared" si="65"/>
        <v>148943.61392496989</v>
      </c>
      <c r="E225" s="15">
        <f t="shared" si="59"/>
        <v>0</v>
      </c>
      <c r="F225" s="15">
        <f t="shared" si="60"/>
        <v>0</v>
      </c>
      <c r="G225" s="15"/>
      <c r="H225" s="15">
        <f t="shared" si="61"/>
        <v>148943.61392496989</v>
      </c>
      <c r="I225" s="15">
        <f t="shared" si="54"/>
        <v>372.35903481242468</v>
      </c>
      <c r="J225" s="15">
        <f t="shared" si="55"/>
        <v>2192.6666666666665</v>
      </c>
      <c r="K225" s="15">
        <f t="shared" si="56"/>
        <v>0</v>
      </c>
      <c r="L225" s="15">
        <f t="shared" si="57"/>
        <v>500</v>
      </c>
      <c r="M225" s="15">
        <f t="shared" si="58"/>
        <v>4000</v>
      </c>
      <c r="N225" s="15">
        <f t="shared" si="62"/>
        <v>148008.63962644897</v>
      </c>
    </row>
    <row r="226" spans="1:14" x14ac:dyDescent="0.25">
      <c r="A226" s="12">
        <f t="shared" si="63"/>
        <v>223</v>
      </c>
      <c r="B226" s="23">
        <f t="shared" si="53"/>
        <v>73.600971015550854</v>
      </c>
      <c r="C226" s="13">
        <f t="shared" si="64"/>
        <v>52045</v>
      </c>
      <c r="D226" s="14">
        <f t="shared" si="65"/>
        <v>148008.63962644897</v>
      </c>
      <c r="E226" s="15">
        <f t="shared" si="59"/>
        <v>0</v>
      </c>
      <c r="F226" s="15">
        <f t="shared" si="60"/>
        <v>0</v>
      </c>
      <c r="G226" s="15"/>
      <c r="H226" s="15">
        <f t="shared" si="61"/>
        <v>148008.63962644897</v>
      </c>
      <c r="I226" s="15">
        <f t="shared" si="54"/>
        <v>370.02159906612241</v>
      </c>
      <c r="J226" s="15">
        <f t="shared" si="55"/>
        <v>2192.6666666666665</v>
      </c>
      <c r="K226" s="15">
        <f t="shared" si="56"/>
        <v>0</v>
      </c>
      <c r="L226" s="15">
        <f t="shared" si="57"/>
        <v>500</v>
      </c>
      <c r="M226" s="15">
        <f t="shared" si="58"/>
        <v>4000</v>
      </c>
      <c r="N226" s="15">
        <f t="shared" si="62"/>
        <v>147071.32789218175</v>
      </c>
    </row>
    <row r="227" spans="1:14" x14ac:dyDescent="0.25">
      <c r="A227" s="12">
        <f t="shared" si="63"/>
        <v>224</v>
      </c>
      <c r="B227" s="23">
        <f t="shared" si="53"/>
        <v>73.683105789588964</v>
      </c>
      <c r="C227" s="13">
        <f t="shared" si="64"/>
        <v>52075</v>
      </c>
      <c r="D227" s="14">
        <f t="shared" si="65"/>
        <v>147071.32789218175</v>
      </c>
      <c r="E227" s="15">
        <f t="shared" si="59"/>
        <v>0</v>
      </c>
      <c r="F227" s="15">
        <f t="shared" si="60"/>
        <v>0</v>
      </c>
      <c r="G227" s="15"/>
      <c r="H227" s="15">
        <f t="shared" si="61"/>
        <v>147071.32789218175</v>
      </c>
      <c r="I227" s="15">
        <f t="shared" si="54"/>
        <v>367.6783197304544</v>
      </c>
      <c r="J227" s="15">
        <f t="shared" si="55"/>
        <v>2192.6666666666665</v>
      </c>
      <c r="K227" s="15">
        <f t="shared" si="56"/>
        <v>0</v>
      </c>
      <c r="L227" s="15">
        <f t="shared" si="57"/>
        <v>500</v>
      </c>
      <c r="M227" s="15">
        <f t="shared" si="58"/>
        <v>4000</v>
      </c>
      <c r="N227" s="15">
        <f t="shared" si="62"/>
        <v>146131.67287857886</v>
      </c>
    </row>
    <row r="228" spans="1:14" x14ac:dyDescent="0.25">
      <c r="A228" s="12">
        <f t="shared" si="63"/>
        <v>225</v>
      </c>
      <c r="B228" s="23">
        <f t="shared" si="53"/>
        <v>73.767978389428336</v>
      </c>
      <c r="C228" s="13">
        <f t="shared" si="64"/>
        <v>52106</v>
      </c>
      <c r="D228" s="14">
        <f t="shared" si="65"/>
        <v>146131.67287857886</v>
      </c>
      <c r="E228" s="15">
        <f t="shared" si="59"/>
        <v>0</v>
      </c>
      <c r="F228" s="15">
        <f t="shared" si="60"/>
        <v>0</v>
      </c>
      <c r="G228" s="15"/>
      <c r="H228" s="15">
        <f t="shared" si="61"/>
        <v>146131.67287857886</v>
      </c>
      <c r="I228" s="15">
        <f t="shared" si="54"/>
        <v>365.32918219644716</v>
      </c>
      <c r="J228" s="15">
        <f t="shared" si="55"/>
        <v>2192.6666666666665</v>
      </c>
      <c r="K228" s="15">
        <f t="shared" si="56"/>
        <v>0</v>
      </c>
      <c r="L228" s="15">
        <f t="shared" si="57"/>
        <v>500</v>
      </c>
      <c r="M228" s="15">
        <f t="shared" si="58"/>
        <v>4000</v>
      </c>
      <c r="N228" s="15">
        <f t="shared" si="62"/>
        <v>145189.66872744195</v>
      </c>
    </row>
    <row r="229" spans="1:14" x14ac:dyDescent="0.25">
      <c r="A229" s="12">
        <f t="shared" si="63"/>
        <v>226</v>
      </c>
      <c r="B229" s="23">
        <f t="shared" si="53"/>
        <v>73.852850989267722</v>
      </c>
      <c r="C229" s="13">
        <f t="shared" si="64"/>
        <v>52137</v>
      </c>
      <c r="D229" s="14">
        <f t="shared" si="65"/>
        <v>145189.66872744195</v>
      </c>
      <c r="E229" s="15">
        <f t="shared" si="59"/>
        <v>0</v>
      </c>
      <c r="F229" s="15">
        <f t="shared" si="60"/>
        <v>0</v>
      </c>
      <c r="G229" s="15"/>
      <c r="H229" s="15">
        <f t="shared" si="61"/>
        <v>145189.66872744195</v>
      </c>
      <c r="I229" s="15">
        <f t="shared" si="54"/>
        <v>362.97417181860487</v>
      </c>
      <c r="J229" s="15">
        <f t="shared" si="55"/>
        <v>2192.6666666666665</v>
      </c>
      <c r="K229" s="15">
        <f t="shared" si="56"/>
        <v>0</v>
      </c>
      <c r="L229" s="15">
        <f t="shared" si="57"/>
        <v>500</v>
      </c>
      <c r="M229" s="15">
        <f t="shared" si="58"/>
        <v>4000</v>
      </c>
      <c r="N229" s="15">
        <f t="shared" si="62"/>
        <v>144245.30956592722</v>
      </c>
    </row>
    <row r="230" spans="1:14" x14ac:dyDescent="0.25">
      <c r="A230" s="12">
        <f t="shared" si="63"/>
        <v>227</v>
      </c>
      <c r="B230" s="23">
        <f t="shared" si="53"/>
        <v>73.934985763305832</v>
      </c>
      <c r="C230" s="13">
        <f t="shared" si="64"/>
        <v>52167</v>
      </c>
      <c r="D230" s="14">
        <f t="shared" si="65"/>
        <v>144245.30956592722</v>
      </c>
      <c r="E230" s="15">
        <f t="shared" si="59"/>
        <v>0</v>
      </c>
      <c r="F230" s="15">
        <f t="shared" si="60"/>
        <v>0</v>
      </c>
      <c r="G230" s="15"/>
      <c r="H230" s="15">
        <f t="shared" si="61"/>
        <v>144245.30956592722</v>
      </c>
      <c r="I230" s="15">
        <f t="shared" si="54"/>
        <v>360.61327391481808</v>
      </c>
      <c r="J230" s="15">
        <f t="shared" si="55"/>
        <v>2192.6666666666665</v>
      </c>
      <c r="K230" s="15">
        <f t="shared" si="56"/>
        <v>0</v>
      </c>
      <c r="L230" s="15">
        <f t="shared" si="57"/>
        <v>500</v>
      </c>
      <c r="M230" s="15">
        <f t="shared" si="58"/>
        <v>4000</v>
      </c>
      <c r="N230" s="15">
        <f t="shared" si="62"/>
        <v>143298.5895065087</v>
      </c>
    </row>
    <row r="231" spans="1:14" x14ac:dyDescent="0.25">
      <c r="A231" s="12">
        <f t="shared" si="63"/>
        <v>228</v>
      </c>
      <c r="B231" s="23">
        <f t="shared" si="53"/>
        <v>74.019858363145218</v>
      </c>
      <c r="C231" s="13">
        <f t="shared" si="64"/>
        <v>52198</v>
      </c>
      <c r="D231" s="14">
        <f t="shared" si="65"/>
        <v>143298.5895065087</v>
      </c>
      <c r="E231" s="15">
        <f t="shared" si="59"/>
        <v>0</v>
      </c>
      <c r="F231" s="15">
        <f t="shared" si="60"/>
        <v>0</v>
      </c>
      <c r="G231" s="15"/>
      <c r="H231" s="15">
        <f t="shared" si="61"/>
        <v>143298.5895065087</v>
      </c>
      <c r="I231" s="15">
        <f t="shared" si="54"/>
        <v>358.24647376627172</v>
      </c>
      <c r="J231" s="15">
        <f t="shared" si="55"/>
        <v>2192.6666666666665</v>
      </c>
      <c r="K231" s="15">
        <f t="shared" si="56"/>
        <v>0</v>
      </c>
      <c r="L231" s="15">
        <f t="shared" si="57"/>
        <v>500</v>
      </c>
      <c r="M231" s="15">
        <f t="shared" si="58"/>
        <v>4000</v>
      </c>
      <c r="N231" s="15">
        <f t="shared" si="62"/>
        <v>142349.50264694163</v>
      </c>
    </row>
    <row r="232" spans="1:14" x14ac:dyDescent="0.25">
      <c r="A232" s="12">
        <f t="shared" si="63"/>
        <v>229</v>
      </c>
      <c r="B232" s="23">
        <f t="shared" si="53"/>
        <v>74.101993137183328</v>
      </c>
      <c r="C232" s="13">
        <f t="shared" si="64"/>
        <v>52228</v>
      </c>
      <c r="D232" s="14">
        <f t="shared" si="65"/>
        <v>142349.50264694163</v>
      </c>
      <c r="E232" s="15">
        <f t="shared" si="59"/>
        <v>0</v>
      </c>
      <c r="F232" s="15">
        <f t="shared" si="60"/>
        <v>0</v>
      </c>
      <c r="G232" s="15"/>
      <c r="H232" s="15">
        <f t="shared" si="61"/>
        <v>142349.50264694163</v>
      </c>
      <c r="I232" s="15">
        <f t="shared" si="54"/>
        <v>355.87375661735405</v>
      </c>
      <c r="J232" s="15">
        <f t="shared" si="55"/>
        <v>2192.6666666666665</v>
      </c>
      <c r="K232" s="15">
        <f t="shared" si="56"/>
        <v>0</v>
      </c>
      <c r="L232" s="15">
        <f t="shared" si="57"/>
        <v>500</v>
      </c>
      <c r="M232" s="15">
        <f t="shared" si="58"/>
        <v>4000</v>
      </c>
      <c r="N232" s="15">
        <f t="shared" si="62"/>
        <v>141398.04307022566</v>
      </c>
    </row>
    <row r="233" spans="1:14" x14ac:dyDescent="0.25">
      <c r="A233" s="12">
        <f t="shared" si="63"/>
        <v>230</v>
      </c>
      <c r="B233" s="23">
        <f t="shared" si="53"/>
        <v>74.187542778918555</v>
      </c>
      <c r="C233" s="13">
        <f t="shared" si="64"/>
        <v>52259</v>
      </c>
      <c r="D233" s="14">
        <f t="shared" si="65"/>
        <v>141398.04307022566</v>
      </c>
      <c r="E233" s="15">
        <f t="shared" si="59"/>
        <v>0</v>
      </c>
      <c r="F233" s="15">
        <f t="shared" si="60"/>
        <v>0</v>
      </c>
      <c r="G233" s="15"/>
      <c r="H233" s="15">
        <f t="shared" si="61"/>
        <v>141398.04307022566</v>
      </c>
      <c r="I233" s="15">
        <f t="shared" si="54"/>
        <v>353.49510767556416</v>
      </c>
      <c r="J233" s="15">
        <f t="shared" si="55"/>
        <v>2192.6666666666665</v>
      </c>
      <c r="K233" s="15">
        <f t="shared" si="56"/>
        <v>0</v>
      </c>
      <c r="L233" s="15">
        <f t="shared" si="57"/>
        <v>500</v>
      </c>
      <c r="M233" s="15">
        <f t="shared" si="58"/>
        <v>4000</v>
      </c>
      <c r="N233" s="15">
        <f t="shared" si="62"/>
        <v>140444.20484456787</v>
      </c>
    </row>
    <row r="234" spans="1:14" x14ac:dyDescent="0.25">
      <c r="A234" s="12">
        <f t="shared" si="63"/>
        <v>231</v>
      </c>
      <c r="B234" s="23">
        <f t="shared" si="53"/>
        <v>74.272416153319639</v>
      </c>
      <c r="C234" s="13">
        <f t="shared" si="64"/>
        <v>52290</v>
      </c>
      <c r="D234" s="14">
        <f t="shared" si="65"/>
        <v>140444.20484456787</v>
      </c>
      <c r="E234" s="15">
        <f t="shared" si="59"/>
        <v>0</v>
      </c>
      <c r="F234" s="15">
        <f t="shared" si="60"/>
        <v>0</v>
      </c>
      <c r="G234" s="15"/>
      <c r="H234" s="15">
        <f t="shared" si="61"/>
        <v>140444.20484456787</v>
      </c>
      <c r="I234" s="15">
        <f t="shared" si="54"/>
        <v>351.11051211141967</v>
      </c>
      <c r="J234" s="15">
        <f t="shared" si="55"/>
        <v>2192.6666666666665</v>
      </c>
      <c r="K234" s="15">
        <f t="shared" si="56"/>
        <v>0</v>
      </c>
      <c r="L234" s="15">
        <f t="shared" si="57"/>
        <v>500</v>
      </c>
      <c r="M234" s="15">
        <f t="shared" si="58"/>
        <v>4000</v>
      </c>
      <c r="N234" s="15">
        <f t="shared" si="62"/>
        <v>139487.98202334595</v>
      </c>
    </row>
    <row r="235" spans="1:14" x14ac:dyDescent="0.25">
      <c r="A235" s="12">
        <f t="shared" si="63"/>
        <v>232</v>
      </c>
      <c r="B235" s="23">
        <f t="shared" si="53"/>
        <v>74.349075975359341</v>
      </c>
      <c r="C235" s="13">
        <f t="shared" si="64"/>
        <v>52318</v>
      </c>
      <c r="D235" s="14">
        <f t="shared" si="65"/>
        <v>139487.98202334595</v>
      </c>
      <c r="E235" s="15">
        <f t="shared" si="59"/>
        <v>0</v>
      </c>
      <c r="F235" s="15">
        <f t="shared" si="60"/>
        <v>0</v>
      </c>
      <c r="G235" s="15"/>
      <c r="H235" s="15">
        <f t="shared" si="61"/>
        <v>139487.98202334595</v>
      </c>
      <c r="I235" s="15">
        <f t="shared" si="54"/>
        <v>348.71995505836486</v>
      </c>
      <c r="J235" s="15">
        <f t="shared" si="55"/>
        <v>2192.6666666666665</v>
      </c>
      <c r="K235" s="15">
        <f t="shared" si="56"/>
        <v>0</v>
      </c>
      <c r="L235" s="15">
        <f t="shared" si="57"/>
        <v>500</v>
      </c>
      <c r="M235" s="15">
        <f t="shared" si="58"/>
        <v>4000</v>
      </c>
      <c r="N235" s="15">
        <f t="shared" si="62"/>
        <v>138529.36864507096</v>
      </c>
    </row>
    <row r="236" spans="1:14" x14ac:dyDescent="0.25">
      <c r="A236" s="12">
        <f t="shared" si="63"/>
        <v>233</v>
      </c>
      <c r="B236" s="23">
        <f t="shared" si="53"/>
        <v>74.433949349760439</v>
      </c>
      <c r="C236" s="13">
        <f t="shared" si="64"/>
        <v>52349</v>
      </c>
      <c r="D236" s="14">
        <f t="shared" si="65"/>
        <v>138529.36864507096</v>
      </c>
      <c r="E236" s="15">
        <f t="shared" si="59"/>
        <v>0</v>
      </c>
      <c r="F236" s="15">
        <f t="shared" si="60"/>
        <v>0</v>
      </c>
      <c r="G236" s="15"/>
      <c r="H236" s="15">
        <f t="shared" si="61"/>
        <v>138529.36864507096</v>
      </c>
      <c r="I236" s="15">
        <f t="shared" si="54"/>
        <v>346.32342161267735</v>
      </c>
      <c r="J236" s="15">
        <f t="shared" si="55"/>
        <v>2192.6666666666665</v>
      </c>
      <c r="K236" s="15">
        <f t="shared" si="56"/>
        <v>0</v>
      </c>
      <c r="L236" s="15">
        <f t="shared" si="57"/>
        <v>500</v>
      </c>
      <c r="M236" s="15">
        <f t="shared" si="58"/>
        <v>4000</v>
      </c>
      <c r="N236" s="15">
        <f t="shared" si="62"/>
        <v>137568.35873335029</v>
      </c>
    </row>
    <row r="237" spans="1:14" x14ac:dyDescent="0.25">
      <c r="A237" s="12">
        <f t="shared" si="63"/>
        <v>234</v>
      </c>
      <c r="B237" s="23">
        <f t="shared" si="53"/>
        <v>74.516084873374396</v>
      </c>
      <c r="C237" s="13">
        <f t="shared" si="64"/>
        <v>52379</v>
      </c>
      <c r="D237" s="14">
        <f t="shared" si="65"/>
        <v>137568.35873335029</v>
      </c>
      <c r="E237" s="15">
        <f t="shared" si="59"/>
        <v>0</v>
      </c>
      <c r="F237" s="15">
        <f t="shared" si="60"/>
        <v>0</v>
      </c>
      <c r="G237" s="15"/>
      <c r="H237" s="15">
        <f t="shared" si="61"/>
        <v>137568.35873335029</v>
      </c>
      <c r="I237" s="15">
        <f t="shared" si="54"/>
        <v>343.92089683337571</v>
      </c>
      <c r="J237" s="15">
        <f t="shared" si="55"/>
        <v>2192.6666666666665</v>
      </c>
      <c r="K237" s="15">
        <f t="shared" si="56"/>
        <v>0</v>
      </c>
      <c r="L237" s="15">
        <f t="shared" si="57"/>
        <v>500</v>
      </c>
      <c r="M237" s="15">
        <f t="shared" si="58"/>
        <v>4000</v>
      </c>
      <c r="N237" s="15">
        <f t="shared" si="62"/>
        <v>136604.94629685034</v>
      </c>
    </row>
    <row r="238" spans="1:14" x14ac:dyDescent="0.25">
      <c r="A238" s="12">
        <f t="shared" si="63"/>
        <v>235</v>
      </c>
      <c r="B238" s="23">
        <f t="shared" si="53"/>
        <v>74.600958247775495</v>
      </c>
      <c r="C238" s="13">
        <f t="shared" si="64"/>
        <v>52410</v>
      </c>
      <c r="D238" s="14">
        <f t="shared" si="65"/>
        <v>136604.94629685034</v>
      </c>
      <c r="E238" s="15">
        <f t="shared" si="59"/>
        <v>0</v>
      </c>
      <c r="F238" s="15">
        <f t="shared" si="60"/>
        <v>0</v>
      </c>
      <c r="G238" s="15"/>
      <c r="H238" s="15">
        <f t="shared" si="61"/>
        <v>136604.94629685034</v>
      </c>
      <c r="I238" s="15">
        <f t="shared" si="54"/>
        <v>341.51236574212584</v>
      </c>
      <c r="J238" s="15">
        <f t="shared" si="55"/>
        <v>2192.6666666666665</v>
      </c>
      <c r="K238" s="15">
        <f t="shared" si="56"/>
        <v>0</v>
      </c>
      <c r="L238" s="15">
        <f t="shared" si="57"/>
        <v>500</v>
      </c>
      <c r="M238" s="15">
        <f t="shared" si="58"/>
        <v>4000</v>
      </c>
      <c r="N238" s="15">
        <f t="shared" si="62"/>
        <v>135639.12532925911</v>
      </c>
    </row>
    <row r="239" spans="1:14" x14ac:dyDescent="0.25">
      <c r="A239" s="12">
        <f t="shared" si="63"/>
        <v>236</v>
      </c>
      <c r="B239" s="23">
        <f t="shared" si="53"/>
        <v>74.683093771389466</v>
      </c>
      <c r="C239" s="13">
        <f t="shared" si="64"/>
        <v>52440</v>
      </c>
      <c r="D239" s="14">
        <f t="shared" si="65"/>
        <v>135639.12532925911</v>
      </c>
      <c r="E239" s="15">
        <f t="shared" si="59"/>
        <v>0</v>
      </c>
      <c r="F239" s="15">
        <f t="shared" si="60"/>
        <v>0</v>
      </c>
      <c r="G239" s="15"/>
      <c r="H239" s="15">
        <f t="shared" si="61"/>
        <v>135639.12532925911</v>
      </c>
      <c r="I239" s="15">
        <f t="shared" si="54"/>
        <v>339.09781332314776</v>
      </c>
      <c r="J239" s="15">
        <f t="shared" si="55"/>
        <v>2192.6666666666665</v>
      </c>
      <c r="K239" s="15">
        <f t="shared" si="56"/>
        <v>0</v>
      </c>
      <c r="L239" s="15">
        <f t="shared" si="57"/>
        <v>500</v>
      </c>
      <c r="M239" s="15">
        <f t="shared" si="58"/>
        <v>4000</v>
      </c>
      <c r="N239" s="15">
        <f t="shared" si="62"/>
        <v>134670.88980924891</v>
      </c>
    </row>
    <row r="240" spans="1:14" x14ac:dyDescent="0.25">
      <c r="A240" s="12">
        <f t="shared" si="63"/>
        <v>237</v>
      </c>
      <c r="B240" s="23">
        <f t="shared" si="53"/>
        <v>74.76796714579055</v>
      </c>
      <c r="C240" s="13">
        <f t="shared" si="64"/>
        <v>52471</v>
      </c>
      <c r="D240" s="14">
        <f t="shared" si="65"/>
        <v>134670.88980924891</v>
      </c>
      <c r="E240" s="15">
        <f t="shared" si="59"/>
        <v>0</v>
      </c>
      <c r="F240" s="15">
        <f t="shared" si="60"/>
        <v>0</v>
      </c>
      <c r="G240" s="15"/>
      <c r="H240" s="15">
        <f t="shared" si="61"/>
        <v>134670.88980924891</v>
      </c>
      <c r="I240" s="15">
        <f t="shared" si="54"/>
        <v>336.67722452312228</v>
      </c>
      <c r="J240" s="15">
        <f t="shared" si="55"/>
        <v>2192.6666666666665</v>
      </c>
      <c r="K240" s="15">
        <f t="shared" si="56"/>
        <v>0</v>
      </c>
      <c r="L240" s="15">
        <f t="shared" si="57"/>
        <v>500</v>
      </c>
      <c r="M240" s="15">
        <f t="shared" si="58"/>
        <v>4000</v>
      </c>
      <c r="N240" s="15">
        <f t="shared" si="62"/>
        <v>133700.23370043869</v>
      </c>
    </row>
    <row r="241" spans="1:14" x14ac:dyDescent="0.25">
      <c r="A241" s="12">
        <f t="shared" si="63"/>
        <v>238</v>
      </c>
      <c r="B241" s="23">
        <f t="shared" si="53"/>
        <v>74.852840520191648</v>
      </c>
      <c r="C241" s="13">
        <f t="shared" si="64"/>
        <v>52502</v>
      </c>
      <c r="D241" s="14">
        <f t="shared" si="65"/>
        <v>133700.23370043869</v>
      </c>
      <c r="E241" s="15">
        <f t="shared" si="59"/>
        <v>0</v>
      </c>
      <c r="F241" s="15">
        <f t="shared" si="60"/>
        <v>0</v>
      </c>
      <c r="G241" s="15"/>
      <c r="H241" s="15">
        <f t="shared" si="61"/>
        <v>133700.23370043869</v>
      </c>
      <c r="I241" s="15">
        <f t="shared" si="54"/>
        <v>334.25058425109671</v>
      </c>
      <c r="J241" s="15">
        <f t="shared" si="55"/>
        <v>2192.6666666666665</v>
      </c>
      <c r="K241" s="15">
        <f t="shared" si="56"/>
        <v>0</v>
      </c>
      <c r="L241" s="15">
        <f t="shared" si="57"/>
        <v>500</v>
      </c>
      <c r="M241" s="15">
        <f t="shared" si="58"/>
        <v>4000</v>
      </c>
      <c r="N241" s="15">
        <f t="shared" si="62"/>
        <v>132727.15095135645</v>
      </c>
    </row>
    <row r="242" spans="1:14" x14ac:dyDescent="0.25">
      <c r="A242" s="12">
        <f t="shared" si="63"/>
        <v>239</v>
      </c>
      <c r="B242" s="23">
        <f t="shared" si="53"/>
        <v>74.934976043805619</v>
      </c>
      <c r="C242" s="13">
        <f t="shared" si="64"/>
        <v>52532</v>
      </c>
      <c r="D242" s="14">
        <f t="shared" si="65"/>
        <v>132727.15095135645</v>
      </c>
      <c r="E242" s="15">
        <f t="shared" si="59"/>
        <v>0</v>
      </c>
      <c r="F242" s="15">
        <f t="shared" si="60"/>
        <v>0</v>
      </c>
      <c r="G242" s="15"/>
      <c r="H242" s="15">
        <f t="shared" si="61"/>
        <v>132727.15095135645</v>
      </c>
      <c r="I242" s="15">
        <f t="shared" si="54"/>
        <v>331.81787737839113</v>
      </c>
      <c r="J242" s="15">
        <f t="shared" si="55"/>
        <v>2192.6666666666665</v>
      </c>
      <c r="K242" s="15">
        <f t="shared" si="56"/>
        <v>0</v>
      </c>
      <c r="L242" s="15">
        <f t="shared" si="57"/>
        <v>500</v>
      </c>
      <c r="M242" s="15">
        <f t="shared" si="58"/>
        <v>4000</v>
      </c>
      <c r="N242" s="15">
        <f t="shared" si="62"/>
        <v>131751.63549540151</v>
      </c>
    </row>
    <row r="243" spans="1:14" x14ac:dyDescent="0.25">
      <c r="A243" s="12">
        <f t="shared" si="63"/>
        <v>240</v>
      </c>
      <c r="B243" s="23">
        <f t="shared" si="53"/>
        <v>75.019849418206704</v>
      </c>
      <c r="C243" s="13">
        <f t="shared" si="64"/>
        <v>52563</v>
      </c>
      <c r="D243" s="14">
        <f t="shared" si="65"/>
        <v>131751.63549540151</v>
      </c>
      <c r="E243" s="15">
        <f t="shared" si="59"/>
        <v>0</v>
      </c>
      <c r="F243" s="15">
        <f t="shared" si="60"/>
        <v>0</v>
      </c>
      <c r="G243" s="15"/>
      <c r="H243" s="15">
        <f t="shared" si="61"/>
        <v>131751.63549540151</v>
      </c>
      <c r="I243" s="15">
        <f t="shared" si="54"/>
        <v>329.37908873850375</v>
      </c>
      <c r="J243" s="15">
        <f t="shared" si="55"/>
        <v>2192.6666666666665</v>
      </c>
      <c r="K243" s="15">
        <f t="shared" si="56"/>
        <v>0</v>
      </c>
      <c r="L243" s="15">
        <f t="shared" si="57"/>
        <v>500</v>
      </c>
      <c r="M243" s="15">
        <f t="shared" si="58"/>
        <v>4000</v>
      </c>
      <c r="N243" s="15">
        <f t="shared" si="62"/>
        <v>130773.68125080668</v>
      </c>
    </row>
    <row r="244" spans="1:14" x14ac:dyDescent="0.25">
      <c r="A244" s="12">
        <f t="shared" si="63"/>
        <v>241</v>
      </c>
      <c r="B244" s="23">
        <f t="shared" si="53"/>
        <v>75.101984941820675</v>
      </c>
      <c r="C244" s="13">
        <f t="shared" si="64"/>
        <v>52593</v>
      </c>
      <c r="D244" s="14">
        <f t="shared" si="65"/>
        <v>130773.68125080668</v>
      </c>
      <c r="E244" s="15">
        <f t="shared" si="59"/>
        <v>0</v>
      </c>
      <c r="F244" s="15">
        <f t="shared" si="60"/>
        <v>0</v>
      </c>
      <c r="G244" s="15"/>
      <c r="H244" s="15">
        <f t="shared" si="61"/>
        <v>130773.68125080668</v>
      </c>
      <c r="I244" s="15">
        <f t="shared" si="54"/>
        <v>326.9342031270167</v>
      </c>
      <c r="J244" s="15">
        <f t="shared" si="55"/>
        <v>2192.6666666666665</v>
      </c>
      <c r="K244" s="15">
        <f t="shared" si="56"/>
        <v>0</v>
      </c>
      <c r="L244" s="15">
        <f t="shared" si="57"/>
        <v>500</v>
      </c>
      <c r="M244" s="15">
        <f t="shared" si="58"/>
        <v>4000</v>
      </c>
      <c r="N244" s="15">
        <f t="shared" si="62"/>
        <v>129793.28212060036</v>
      </c>
    </row>
    <row r="245" spans="1:14" x14ac:dyDescent="0.25">
      <c r="A245" s="12">
        <f t="shared" si="63"/>
        <v>242</v>
      </c>
      <c r="B245" s="23">
        <f t="shared" si="53"/>
        <v>75.184853333333322</v>
      </c>
      <c r="C245" s="13">
        <f t="shared" si="64"/>
        <v>52624</v>
      </c>
      <c r="D245" s="14">
        <f t="shared" si="65"/>
        <v>129793.28212060036</v>
      </c>
      <c r="E245" s="15">
        <f t="shared" si="59"/>
        <v>0</v>
      </c>
      <c r="F245" s="15">
        <f t="shared" si="60"/>
        <v>0</v>
      </c>
      <c r="G245" s="15"/>
      <c r="H245" s="15">
        <f t="shared" si="61"/>
        <v>129793.28212060036</v>
      </c>
      <c r="I245" s="15">
        <f t="shared" si="54"/>
        <v>324.48320530150085</v>
      </c>
      <c r="J245" s="15">
        <f t="shared" si="55"/>
        <v>2192.6666666666665</v>
      </c>
      <c r="K245" s="15">
        <f t="shared" si="56"/>
        <v>0</v>
      </c>
      <c r="L245" s="15">
        <f t="shared" si="57"/>
        <v>500</v>
      </c>
      <c r="M245" s="15">
        <f t="shared" si="58"/>
        <v>4000</v>
      </c>
      <c r="N245" s="15">
        <f t="shared" si="62"/>
        <v>128810.43199256853</v>
      </c>
    </row>
    <row r="246" spans="1:14" x14ac:dyDescent="0.25">
      <c r="A246" s="12">
        <f t="shared" si="63"/>
        <v>243</v>
      </c>
      <c r="B246" s="23">
        <f t="shared" si="53"/>
        <v>75.269724444444435</v>
      </c>
      <c r="C246" s="13">
        <f t="shared" si="64"/>
        <v>52655</v>
      </c>
      <c r="D246" s="14">
        <f t="shared" si="65"/>
        <v>128810.43199256853</v>
      </c>
      <c r="E246" s="15">
        <f t="shared" si="59"/>
        <v>0</v>
      </c>
      <c r="F246" s="15">
        <f t="shared" si="60"/>
        <v>0</v>
      </c>
      <c r="G246" s="15"/>
      <c r="H246" s="15">
        <f t="shared" si="61"/>
        <v>128810.43199256853</v>
      </c>
      <c r="I246" s="15">
        <f t="shared" si="54"/>
        <v>322.02607998142133</v>
      </c>
      <c r="J246" s="15">
        <f t="shared" si="55"/>
        <v>2192.6666666666665</v>
      </c>
      <c r="K246" s="15">
        <f t="shared" si="56"/>
        <v>0</v>
      </c>
      <c r="L246" s="15">
        <f t="shared" si="57"/>
        <v>500</v>
      </c>
      <c r="M246" s="15">
        <f t="shared" si="58"/>
        <v>4000</v>
      </c>
      <c r="N246" s="15">
        <f t="shared" si="62"/>
        <v>127825.12473921663</v>
      </c>
    </row>
    <row r="247" spans="1:14" x14ac:dyDescent="0.25">
      <c r="A247" s="12">
        <f t="shared" si="63"/>
        <v>244</v>
      </c>
      <c r="B247" s="23">
        <f t="shared" si="53"/>
        <v>75.349119999999999</v>
      </c>
      <c r="C247" s="13">
        <f t="shared" si="64"/>
        <v>52684</v>
      </c>
      <c r="D247" s="14">
        <f t="shared" si="65"/>
        <v>127825.12473921663</v>
      </c>
      <c r="E247" s="15">
        <f t="shared" si="59"/>
        <v>0</v>
      </c>
      <c r="F247" s="15">
        <f t="shared" si="60"/>
        <v>0</v>
      </c>
      <c r="G247" s="15"/>
      <c r="H247" s="15">
        <f t="shared" si="61"/>
        <v>127825.12473921663</v>
      </c>
      <c r="I247" s="15">
        <f t="shared" si="54"/>
        <v>319.56281184804158</v>
      </c>
      <c r="J247" s="15">
        <f t="shared" si="55"/>
        <v>2192.6666666666665</v>
      </c>
      <c r="K247" s="15">
        <f t="shared" si="56"/>
        <v>0</v>
      </c>
      <c r="L247" s="15">
        <f t="shared" si="57"/>
        <v>500</v>
      </c>
      <c r="M247" s="15">
        <f t="shared" si="58"/>
        <v>4000</v>
      </c>
      <c r="N247" s="15">
        <f t="shared" si="62"/>
        <v>126837.35421773134</v>
      </c>
    </row>
    <row r="248" spans="1:14" x14ac:dyDescent="0.25">
      <c r="A248" s="12">
        <f t="shared" si="63"/>
        <v>245</v>
      </c>
      <c r="B248" s="23">
        <f t="shared" si="53"/>
        <v>75.433991111111112</v>
      </c>
      <c r="C248" s="13">
        <f t="shared" si="64"/>
        <v>52715</v>
      </c>
      <c r="D248" s="14">
        <f t="shared" si="65"/>
        <v>126837.35421773134</v>
      </c>
      <c r="E248" s="15">
        <f t="shared" si="59"/>
        <v>0</v>
      </c>
      <c r="F248" s="15">
        <f t="shared" si="60"/>
        <v>0</v>
      </c>
      <c r="G248" s="15"/>
      <c r="H248" s="15">
        <f t="shared" si="61"/>
        <v>126837.35421773134</v>
      </c>
      <c r="I248" s="15">
        <f t="shared" si="54"/>
        <v>317.09338554432833</v>
      </c>
      <c r="J248" s="15">
        <f t="shared" si="55"/>
        <v>2192.6666666666665</v>
      </c>
      <c r="K248" s="15">
        <f t="shared" si="56"/>
        <v>0</v>
      </c>
      <c r="L248" s="15">
        <f t="shared" si="57"/>
        <v>500</v>
      </c>
      <c r="M248" s="15">
        <f t="shared" si="58"/>
        <v>4000</v>
      </c>
      <c r="N248" s="15">
        <f t="shared" si="62"/>
        <v>125847.11426994234</v>
      </c>
    </row>
    <row r="249" spans="1:14" x14ac:dyDescent="0.25">
      <c r="A249" s="12">
        <f t="shared" si="63"/>
        <v>246</v>
      </c>
      <c r="B249" s="23">
        <f t="shared" si="53"/>
        <v>75.516124444444443</v>
      </c>
      <c r="C249" s="13">
        <f t="shared" si="64"/>
        <v>52745</v>
      </c>
      <c r="D249" s="14">
        <f t="shared" si="65"/>
        <v>125847.11426994234</v>
      </c>
      <c r="E249" s="15">
        <f t="shared" si="59"/>
        <v>0</v>
      </c>
      <c r="F249" s="15">
        <f t="shared" si="60"/>
        <v>0</v>
      </c>
      <c r="G249" s="15"/>
      <c r="H249" s="15">
        <f t="shared" si="61"/>
        <v>125847.11426994234</v>
      </c>
      <c r="I249" s="15">
        <f t="shared" si="54"/>
        <v>314.61778567485584</v>
      </c>
      <c r="J249" s="15">
        <f t="shared" si="55"/>
        <v>2192.6666666666665</v>
      </c>
      <c r="K249" s="15">
        <f t="shared" si="56"/>
        <v>0</v>
      </c>
      <c r="L249" s="15">
        <f t="shared" si="57"/>
        <v>500</v>
      </c>
      <c r="M249" s="15">
        <f t="shared" si="58"/>
        <v>4000</v>
      </c>
      <c r="N249" s="15">
        <f t="shared" si="62"/>
        <v>124854.39872228386</v>
      </c>
    </row>
    <row r="250" spans="1:14" x14ac:dyDescent="0.25">
      <c r="A250" s="12">
        <f t="shared" si="63"/>
        <v>247</v>
      </c>
      <c r="B250" s="23">
        <f t="shared" si="53"/>
        <v>75.600995555555556</v>
      </c>
      <c r="C250" s="13">
        <f t="shared" si="64"/>
        <v>52776</v>
      </c>
      <c r="D250" s="14">
        <f t="shared" si="65"/>
        <v>124854.39872228386</v>
      </c>
      <c r="E250" s="15">
        <f t="shared" si="59"/>
        <v>0</v>
      </c>
      <c r="F250" s="15">
        <f t="shared" si="60"/>
        <v>0</v>
      </c>
      <c r="G250" s="15"/>
      <c r="H250" s="15">
        <f t="shared" si="61"/>
        <v>124854.39872228386</v>
      </c>
      <c r="I250" s="15">
        <f t="shared" si="54"/>
        <v>312.13599680570968</v>
      </c>
      <c r="J250" s="15">
        <f t="shared" si="55"/>
        <v>2192.6666666666665</v>
      </c>
      <c r="K250" s="15">
        <f t="shared" si="56"/>
        <v>0</v>
      </c>
      <c r="L250" s="15">
        <f t="shared" si="57"/>
        <v>500</v>
      </c>
      <c r="M250" s="15">
        <f t="shared" si="58"/>
        <v>4000</v>
      </c>
      <c r="N250" s="15">
        <f t="shared" si="62"/>
        <v>123859.20138575624</v>
      </c>
    </row>
    <row r="251" spans="1:14" x14ac:dyDescent="0.25">
      <c r="A251" s="12">
        <f t="shared" si="63"/>
        <v>248</v>
      </c>
      <c r="B251" s="23">
        <f t="shared" si="53"/>
        <v>75.683128888888888</v>
      </c>
      <c r="C251" s="13">
        <f t="shared" si="64"/>
        <v>52806</v>
      </c>
      <c r="D251" s="14">
        <f t="shared" si="65"/>
        <v>123859.20138575624</v>
      </c>
      <c r="E251" s="15">
        <f t="shared" si="59"/>
        <v>0</v>
      </c>
      <c r="F251" s="15">
        <f t="shared" si="60"/>
        <v>0</v>
      </c>
      <c r="G251" s="15"/>
      <c r="H251" s="15">
        <f t="shared" si="61"/>
        <v>123859.20138575624</v>
      </c>
      <c r="I251" s="15">
        <f t="shared" si="54"/>
        <v>309.64800346439057</v>
      </c>
      <c r="J251" s="15">
        <f t="shared" si="55"/>
        <v>2192.6666666666665</v>
      </c>
      <c r="K251" s="15">
        <f t="shared" si="56"/>
        <v>0</v>
      </c>
      <c r="L251" s="15">
        <f t="shared" si="57"/>
        <v>500</v>
      </c>
      <c r="M251" s="15">
        <f t="shared" si="58"/>
        <v>4000</v>
      </c>
      <c r="N251" s="15">
        <f t="shared" si="62"/>
        <v>122861.5160558873</v>
      </c>
    </row>
    <row r="252" spans="1:14" x14ac:dyDescent="0.25">
      <c r="A252" s="12">
        <f t="shared" si="63"/>
        <v>249</v>
      </c>
      <c r="B252" s="23">
        <f t="shared" si="53"/>
        <v>75.768000000000001</v>
      </c>
      <c r="C252" s="13">
        <f t="shared" si="64"/>
        <v>52837</v>
      </c>
      <c r="D252" s="14">
        <f t="shared" si="65"/>
        <v>122861.5160558873</v>
      </c>
      <c r="E252" s="15">
        <f t="shared" si="59"/>
        <v>0</v>
      </c>
      <c r="F252" s="15">
        <f t="shared" si="60"/>
        <v>0</v>
      </c>
      <c r="G252" s="15"/>
      <c r="H252" s="15">
        <f t="shared" si="61"/>
        <v>122861.5160558873</v>
      </c>
      <c r="I252" s="15">
        <f t="shared" si="54"/>
        <v>307.15379013971824</v>
      </c>
      <c r="J252" s="15">
        <f t="shared" si="55"/>
        <v>2192.6666666666665</v>
      </c>
      <c r="K252" s="15">
        <f t="shared" si="56"/>
        <v>0</v>
      </c>
      <c r="L252" s="15">
        <f t="shared" si="57"/>
        <v>500</v>
      </c>
      <c r="M252" s="15">
        <f t="shared" si="58"/>
        <v>4000</v>
      </c>
      <c r="N252" s="15">
        <f t="shared" si="62"/>
        <v>121861.3365126937</v>
      </c>
    </row>
    <row r="253" spans="1:14" x14ac:dyDescent="0.25">
      <c r="A253" s="12">
        <f t="shared" si="63"/>
        <v>250</v>
      </c>
      <c r="B253" s="23">
        <f t="shared" si="53"/>
        <v>75.852871111111099</v>
      </c>
      <c r="C253" s="13">
        <f t="shared" si="64"/>
        <v>52868</v>
      </c>
      <c r="D253" s="14">
        <f t="shared" si="65"/>
        <v>121861.3365126937</v>
      </c>
      <c r="E253" s="15">
        <f t="shared" si="59"/>
        <v>0</v>
      </c>
      <c r="F253" s="15">
        <f t="shared" si="60"/>
        <v>0</v>
      </c>
      <c r="G253" s="15"/>
      <c r="H253" s="15">
        <f t="shared" si="61"/>
        <v>121861.3365126937</v>
      </c>
      <c r="I253" s="15">
        <f t="shared" si="54"/>
        <v>304.65334128173424</v>
      </c>
      <c r="J253" s="15">
        <f t="shared" si="55"/>
        <v>2192.6666666666665</v>
      </c>
      <c r="K253" s="15">
        <f t="shared" si="56"/>
        <v>0</v>
      </c>
      <c r="L253" s="15">
        <f t="shared" si="57"/>
        <v>500</v>
      </c>
      <c r="M253" s="15">
        <f t="shared" si="58"/>
        <v>4000</v>
      </c>
      <c r="N253" s="15">
        <f t="shared" si="62"/>
        <v>120858.65652064211</v>
      </c>
    </row>
    <row r="254" spans="1:14" x14ac:dyDescent="0.25">
      <c r="A254" s="12">
        <f t="shared" si="63"/>
        <v>251</v>
      </c>
      <c r="B254" s="23">
        <f t="shared" si="53"/>
        <v>75.935004444444445</v>
      </c>
      <c r="C254" s="13">
        <f t="shared" si="64"/>
        <v>52898</v>
      </c>
      <c r="D254" s="14">
        <f t="shared" si="65"/>
        <v>120858.65652064211</v>
      </c>
      <c r="E254" s="15">
        <f t="shared" si="59"/>
        <v>0</v>
      </c>
      <c r="F254" s="15">
        <f t="shared" si="60"/>
        <v>0</v>
      </c>
      <c r="G254" s="15"/>
      <c r="H254" s="15">
        <f t="shared" si="61"/>
        <v>120858.65652064211</v>
      </c>
      <c r="I254" s="15">
        <f t="shared" si="54"/>
        <v>302.14664130160526</v>
      </c>
      <c r="J254" s="15">
        <f t="shared" si="55"/>
        <v>2192.6666666666665</v>
      </c>
      <c r="K254" s="15">
        <f t="shared" si="56"/>
        <v>0</v>
      </c>
      <c r="L254" s="15">
        <f t="shared" si="57"/>
        <v>500</v>
      </c>
      <c r="M254" s="15">
        <f t="shared" si="58"/>
        <v>4000</v>
      </c>
      <c r="N254" s="15">
        <f t="shared" si="62"/>
        <v>119853.46982861038</v>
      </c>
    </row>
    <row r="255" spans="1:14" x14ac:dyDescent="0.25">
      <c r="A255" s="12">
        <f t="shared" si="63"/>
        <v>252</v>
      </c>
      <c r="B255" s="23">
        <f t="shared" si="53"/>
        <v>76.019875555555544</v>
      </c>
      <c r="C255" s="13">
        <f t="shared" si="64"/>
        <v>52929</v>
      </c>
      <c r="D255" s="14">
        <f t="shared" si="65"/>
        <v>119853.46982861038</v>
      </c>
      <c r="E255" s="15">
        <f t="shared" si="59"/>
        <v>0</v>
      </c>
      <c r="F255" s="15">
        <f t="shared" si="60"/>
        <v>0</v>
      </c>
      <c r="G255" s="15"/>
      <c r="H255" s="15">
        <f t="shared" si="61"/>
        <v>119853.46982861038</v>
      </c>
      <c r="I255" s="15">
        <f t="shared" si="54"/>
        <v>299.63367457152594</v>
      </c>
      <c r="J255" s="15">
        <f t="shared" si="55"/>
        <v>2192.6666666666665</v>
      </c>
      <c r="K255" s="15">
        <f t="shared" si="56"/>
        <v>0</v>
      </c>
      <c r="L255" s="15">
        <f t="shared" si="57"/>
        <v>500</v>
      </c>
      <c r="M255" s="15">
        <f t="shared" si="58"/>
        <v>4000</v>
      </c>
      <c r="N255" s="15">
        <f t="shared" si="62"/>
        <v>118845.77016984858</v>
      </c>
    </row>
    <row r="256" spans="1:14" x14ac:dyDescent="0.25">
      <c r="A256" s="12">
        <f t="shared" si="63"/>
        <v>253</v>
      </c>
      <c r="B256" s="23">
        <f t="shared" si="53"/>
        <v>76.102008888888889</v>
      </c>
      <c r="C256" s="13">
        <f t="shared" si="64"/>
        <v>52959</v>
      </c>
      <c r="D256" s="14">
        <f t="shared" si="65"/>
        <v>118845.77016984858</v>
      </c>
      <c r="E256" s="15">
        <f t="shared" si="59"/>
        <v>0</v>
      </c>
      <c r="F256" s="15">
        <f t="shared" si="60"/>
        <v>0</v>
      </c>
      <c r="G256" s="15"/>
      <c r="H256" s="15">
        <f t="shared" si="61"/>
        <v>118845.77016984858</v>
      </c>
      <c r="I256" s="15">
        <f t="shared" si="54"/>
        <v>297.1144254246214</v>
      </c>
      <c r="J256" s="15">
        <f t="shared" si="55"/>
        <v>2192.6666666666665</v>
      </c>
      <c r="K256" s="15">
        <f t="shared" si="56"/>
        <v>0</v>
      </c>
      <c r="L256" s="15">
        <f t="shared" si="57"/>
        <v>500</v>
      </c>
      <c r="M256" s="15">
        <f t="shared" si="58"/>
        <v>4000</v>
      </c>
      <c r="N256" s="15">
        <f t="shared" si="62"/>
        <v>117835.55126193987</v>
      </c>
    </row>
    <row r="257" spans="1:14" x14ac:dyDescent="0.25">
      <c r="A257" s="12">
        <f t="shared" si="63"/>
        <v>254</v>
      </c>
      <c r="B257" s="23">
        <f t="shared" si="53"/>
        <v>76.187574587574588</v>
      </c>
      <c r="C257" s="13">
        <f t="shared" si="64"/>
        <v>52990</v>
      </c>
      <c r="D257" s="14">
        <f t="shared" si="65"/>
        <v>117835.55126193987</v>
      </c>
      <c r="E257" s="15">
        <f t="shared" si="59"/>
        <v>0</v>
      </c>
      <c r="F257" s="15">
        <f t="shared" si="60"/>
        <v>0</v>
      </c>
      <c r="G257" s="15"/>
      <c r="H257" s="15">
        <f t="shared" si="61"/>
        <v>117835.55126193987</v>
      </c>
      <c r="I257" s="15">
        <f t="shared" si="54"/>
        <v>294.58887815484962</v>
      </c>
      <c r="J257" s="15">
        <f t="shared" si="55"/>
        <v>2192.6666666666665</v>
      </c>
      <c r="K257" s="15">
        <f t="shared" si="56"/>
        <v>0</v>
      </c>
      <c r="L257" s="15">
        <f t="shared" si="57"/>
        <v>500</v>
      </c>
      <c r="M257" s="15">
        <f t="shared" si="58"/>
        <v>4000</v>
      </c>
      <c r="N257" s="15">
        <f t="shared" si="62"/>
        <v>116822.80680676139</v>
      </c>
    </row>
    <row r="258" spans="1:14" x14ac:dyDescent="0.25">
      <c r="A258" s="12">
        <f t="shared" si="63"/>
        <v>255</v>
      </c>
      <c r="B258" s="23">
        <f t="shared" si="53"/>
        <v>76.272446472446475</v>
      </c>
      <c r="C258" s="13">
        <f t="shared" si="64"/>
        <v>53021</v>
      </c>
      <c r="D258" s="14">
        <f t="shared" si="65"/>
        <v>116822.80680676139</v>
      </c>
      <c r="E258" s="15">
        <f t="shared" si="59"/>
        <v>0</v>
      </c>
      <c r="F258" s="15">
        <f t="shared" si="60"/>
        <v>0</v>
      </c>
      <c r="G258" s="15"/>
      <c r="H258" s="15">
        <f t="shared" si="61"/>
        <v>116822.80680676139</v>
      </c>
      <c r="I258" s="15">
        <f t="shared" si="54"/>
        <v>292.05701701690344</v>
      </c>
      <c r="J258" s="15">
        <f t="shared" si="55"/>
        <v>2192.6666666666665</v>
      </c>
      <c r="K258" s="15">
        <f t="shared" si="56"/>
        <v>0</v>
      </c>
      <c r="L258" s="15">
        <f t="shared" si="57"/>
        <v>500</v>
      </c>
      <c r="M258" s="15">
        <f t="shared" si="58"/>
        <v>4000</v>
      </c>
      <c r="N258" s="15">
        <f t="shared" si="62"/>
        <v>115807.53049044497</v>
      </c>
    </row>
    <row r="259" spans="1:14" x14ac:dyDescent="0.25">
      <c r="A259" s="12">
        <f t="shared" si="63"/>
        <v>256</v>
      </c>
      <c r="B259" s="23">
        <f t="shared" si="53"/>
        <v>76.349104949104941</v>
      </c>
      <c r="C259" s="13">
        <f t="shared" si="64"/>
        <v>53049</v>
      </c>
      <c r="D259" s="14">
        <f t="shared" si="65"/>
        <v>115807.53049044497</v>
      </c>
      <c r="E259" s="15">
        <f t="shared" si="59"/>
        <v>0</v>
      </c>
      <c r="F259" s="15">
        <f t="shared" si="60"/>
        <v>0</v>
      </c>
      <c r="G259" s="15"/>
      <c r="H259" s="15">
        <f t="shared" si="61"/>
        <v>115807.53049044497</v>
      </c>
      <c r="I259" s="15">
        <f t="shared" si="54"/>
        <v>289.51882622611242</v>
      </c>
      <c r="J259" s="15">
        <f t="shared" si="55"/>
        <v>2192.6666666666665</v>
      </c>
      <c r="K259" s="15">
        <f t="shared" si="56"/>
        <v>0</v>
      </c>
      <c r="L259" s="15">
        <f t="shared" si="57"/>
        <v>500</v>
      </c>
      <c r="M259" s="15">
        <f t="shared" si="58"/>
        <v>4000</v>
      </c>
      <c r="N259" s="15">
        <f t="shared" si="62"/>
        <v>114789.71598333775</v>
      </c>
    </row>
    <row r="260" spans="1:14" x14ac:dyDescent="0.25">
      <c r="A260" s="12">
        <f t="shared" si="63"/>
        <v>257</v>
      </c>
      <c r="B260" s="23">
        <f t="shared" ref="B260:B323" si="66">YEARFRAC($Q$4,C260,1)</f>
        <v>76.433976833976828</v>
      </c>
      <c r="C260" s="13">
        <f t="shared" si="64"/>
        <v>53080</v>
      </c>
      <c r="D260" s="14">
        <f t="shared" si="65"/>
        <v>114789.71598333775</v>
      </c>
      <c r="E260" s="15">
        <f t="shared" si="59"/>
        <v>0</v>
      </c>
      <c r="F260" s="15">
        <f t="shared" si="60"/>
        <v>0</v>
      </c>
      <c r="G260" s="15"/>
      <c r="H260" s="15">
        <f t="shared" si="61"/>
        <v>114789.71598333775</v>
      </c>
      <c r="I260" s="15">
        <f t="shared" ref="I260:I323" si="67">H260*$Q$10/12</f>
        <v>286.9742899583444</v>
      </c>
      <c r="J260" s="15">
        <f t="shared" ref="J260:J323" si="68">IF(YEARFRAC($Q$4,C260,1)&gt;=66,($Q$6+$Q$7)*52/12,0)</f>
        <v>2192.6666666666665</v>
      </c>
      <c r="K260" s="15">
        <f t="shared" ref="K260:K323" si="69">IF(IFERROR(DATEDIF($Q$5,C260,"m"),99)&lt;=8,$Q$16*52/12,0)+IF(IFERROR(DATEDIF($Q$5,C260,"m"),99)&lt;=8,IF(MONTH(C260)&lt;=12,IF(YEAR(C260)=YEAR($Q$5),$Q$17,0)))</f>
        <v>0</v>
      </c>
      <c r="L260" s="15">
        <f t="shared" ref="L260:L323" si="70">IF(C260&gt;$Q$5,$Q$15,0)</f>
        <v>500</v>
      </c>
      <c r="M260" s="15">
        <f t="shared" ref="M260:M323" si="71">IF($C260&gt;$Q$5,$Q$12,0)</f>
        <v>4000</v>
      </c>
      <c r="N260" s="15">
        <f t="shared" si="62"/>
        <v>113769.35693996277</v>
      </c>
    </row>
    <row r="261" spans="1:14" x14ac:dyDescent="0.25">
      <c r="A261" s="12">
        <f t="shared" si="63"/>
        <v>258</v>
      </c>
      <c r="B261" s="23">
        <f t="shared" si="66"/>
        <v>76.516110916110918</v>
      </c>
      <c r="C261" s="13">
        <f t="shared" si="64"/>
        <v>53110</v>
      </c>
      <c r="D261" s="14">
        <f t="shared" si="65"/>
        <v>113769.35693996277</v>
      </c>
      <c r="E261" s="15">
        <f t="shared" ref="E261:E324" si="72">IF($C261&lt;$Q$5,E260,0)</f>
        <v>0</v>
      </c>
      <c r="F261" s="15">
        <f t="shared" ref="F261:F324" si="73">IF($C261&lt;$Q$5,F260,0)</f>
        <v>0</v>
      </c>
      <c r="G261" s="15"/>
      <c r="H261" s="15">
        <f t="shared" ref="H261:H324" si="74">D261+E261+F261+G261</f>
        <v>113769.35693996277</v>
      </c>
      <c r="I261" s="15">
        <f t="shared" si="67"/>
        <v>284.42339234990692</v>
      </c>
      <c r="J261" s="15">
        <f t="shared" si="68"/>
        <v>2192.6666666666665</v>
      </c>
      <c r="K261" s="15">
        <f t="shared" si="69"/>
        <v>0</v>
      </c>
      <c r="L261" s="15">
        <f t="shared" si="70"/>
        <v>500</v>
      </c>
      <c r="M261" s="15">
        <f t="shared" si="71"/>
        <v>4000</v>
      </c>
      <c r="N261" s="15">
        <f t="shared" ref="N261:N324" si="75">H261+I261-M261+J261+L261+K261</f>
        <v>112746.44699897936</v>
      </c>
    </row>
    <row r="262" spans="1:14" x14ac:dyDescent="0.25">
      <c r="A262" s="12">
        <f t="shared" si="63"/>
        <v>259</v>
      </c>
      <c r="B262" s="23">
        <f t="shared" si="66"/>
        <v>76.600982800982791</v>
      </c>
      <c r="C262" s="13">
        <f t="shared" si="64"/>
        <v>53141</v>
      </c>
      <c r="D262" s="14">
        <f t="shared" si="65"/>
        <v>112746.44699897936</v>
      </c>
      <c r="E262" s="15">
        <f t="shared" si="72"/>
        <v>0</v>
      </c>
      <c r="F262" s="15">
        <f t="shared" si="73"/>
        <v>0</v>
      </c>
      <c r="G262" s="15"/>
      <c r="H262" s="15">
        <f t="shared" si="74"/>
        <v>112746.44699897936</v>
      </c>
      <c r="I262" s="15">
        <f t="shared" si="67"/>
        <v>281.86611749744839</v>
      </c>
      <c r="J262" s="15">
        <f t="shared" si="68"/>
        <v>2192.6666666666665</v>
      </c>
      <c r="K262" s="15">
        <f t="shared" si="69"/>
        <v>0</v>
      </c>
      <c r="L262" s="15">
        <f t="shared" si="70"/>
        <v>500</v>
      </c>
      <c r="M262" s="15">
        <f t="shared" si="71"/>
        <v>4000</v>
      </c>
      <c r="N262" s="15">
        <f t="shared" si="75"/>
        <v>111720.97978314348</v>
      </c>
    </row>
    <row r="263" spans="1:14" x14ac:dyDescent="0.25">
      <c r="A263" s="12">
        <f t="shared" si="63"/>
        <v>260</v>
      </c>
      <c r="B263" s="23">
        <f t="shared" si="66"/>
        <v>76.683116883116881</v>
      </c>
      <c r="C263" s="13">
        <f t="shared" si="64"/>
        <v>53171</v>
      </c>
      <c r="D263" s="14">
        <f t="shared" si="65"/>
        <v>111720.97978314348</v>
      </c>
      <c r="E263" s="15">
        <f t="shared" si="72"/>
        <v>0</v>
      </c>
      <c r="F263" s="15">
        <f t="shared" si="73"/>
        <v>0</v>
      </c>
      <c r="G263" s="15"/>
      <c r="H263" s="15">
        <f t="shared" si="74"/>
        <v>111720.97978314348</v>
      </c>
      <c r="I263" s="15">
        <f t="shared" si="67"/>
        <v>279.3024494578587</v>
      </c>
      <c r="J263" s="15">
        <f t="shared" si="68"/>
        <v>2192.6666666666665</v>
      </c>
      <c r="K263" s="15">
        <f t="shared" si="69"/>
        <v>0</v>
      </c>
      <c r="L263" s="15">
        <f t="shared" si="70"/>
        <v>500</v>
      </c>
      <c r="M263" s="15">
        <f t="shared" si="71"/>
        <v>4000</v>
      </c>
      <c r="N263" s="15">
        <f t="shared" si="75"/>
        <v>110692.94889926801</v>
      </c>
    </row>
    <row r="264" spans="1:14" x14ac:dyDescent="0.25">
      <c r="A264" s="12">
        <f t="shared" si="63"/>
        <v>261</v>
      </c>
      <c r="B264" s="23">
        <f t="shared" si="66"/>
        <v>76.767988767988768</v>
      </c>
      <c r="C264" s="13">
        <f t="shared" si="64"/>
        <v>53202</v>
      </c>
      <c r="D264" s="14">
        <f t="shared" si="65"/>
        <v>110692.94889926801</v>
      </c>
      <c r="E264" s="15">
        <f t="shared" si="72"/>
        <v>0</v>
      </c>
      <c r="F264" s="15">
        <f t="shared" si="73"/>
        <v>0</v>
      </c>
      <c r="G264" s="15"/>
      <c r="H264" s="15">
        <f t="shared" si="74"/>
        <v>110692.94889926801</v>
      </c>
      <c r="I264" s="15">
        <f t="shared" si="67"/>
        <v>276.73237224817001</v>
      </c>
      <c r="J264" s="15">
        <f t="shared" si="68"/>
        <v>2192.6666666666665</v>
      </c>
      <c r="K264" s="15">
        <f t="shared" si="69"/>
        <v>0</v>
      </c>
      <c r="L264" s="15">
        <f t="shared" si="70"/>
        <v>500</v>
      </c>
      <c r="M264" s="15">
        <f t="shared" si="71"/>
        <v>4000</v>
      </c>
      <c r="N264" s="15">
        <f t="shared" si="75"/>
        <v>109662.34793818285</v>
      </c>
    </row>
    <row r="265" spans="1:14" x14ac:dyDescent="0.25">
      <c r="A265" s="12">
        <f t="shared" si="63"/>
        <v>262</v>
      </c>
      <c r="B265" s="23">
        <f t="shared" si="66"/>
        <v>76.852860652860642</v>
      </c>
      <c r="C265" s="13">
        <f t="shared" si="64"/>
        <v>53233</v>
      </c>
      <c r="D265" s="14">
        <f t="shared" si="65"/>
        <v>109662.34793818285</v>
      </c>
      <c r="E265" s="15">
        <f t="shared" si="72"/>
        <v>0</v>
      </c>
      <c r="F265" s="15">
        <f t="shared" si="73"/>
        <v>0</v>
      </c>
      <c r="G265" s="15"/>
      <c r="H265" s="15">
        <f t="shared" si="74"/>
        <v>109662.34793818285</v>
      </c>
      <c r="I265" s="15">
        <f t="shared" si="67"/>
        <v>274.15586984545712</v>
      </c>
      <c r="J265" s="15">
        <f t="shared" si="68"/>
        <v>2192.6666666666665</v>
      </c>
      <c r="K265" s="15">
        <f t="shared" si="69"/>
        <v>0</v>
      </c>
      <c r="L265" s="15">
        <f t="shared" si="70"/>
        <v>500</v>
      </c>
      <c r="M265" s="15">
        <f t="shared" si="71"/>
        <v>4000</v>
      </c>
      <c r="N265" s="15">
        <f t="shared" si="75"/>
        <v>108629.17047469498</v>
      </c>
    </row>
    <row r="266" spans="1:14" x14ac:dyDescent="0.25">
      <c r="A266" s="12">
        <f t="shared" si="63"/>
        <v>263</v>
      </c>
      <c r="B266" s="23">
        <f t="shared" si="66"/>
        <v>76.934994734994731</v>
      </c>
      <c r="C266" s="13">
        <f t="shared" si="64"/>
        <v>53263</v>
      </c>
      <c r="D266" s="14">
        <f t="shared" si="65"/>
        <v>108629.17047469498</v>
      </c>
      <c r="E266" s="15">
        <f t="shared" si="72"/>
        <v>0</v>
      </c>
      <c r="F266" s="15">
        <f t="shared" si="73"/>
        <v>0</v>
      </c>
      <c r="G266" s="15"/>
      <c r="H266" s="15">
        <f t="shared" si="74"/>
        <v>108629.17047469498</v>
      </c>
      <c r="I266" s="15">
        <f t="shared" si="67"/>
        <v>271.57292618673745</v>
      </c>
      <c r="J266" s="15">
        <f t="shared" si="68"/>
        <v>2192.6666666666665</v>
      </c>
      <c r="K266" s="15">
        <f t="shared" si="69"/>
        <v>0</v>
      </c>
      <c r="L266" s="15">
        <f t="shared" si="70"/>
        <v>500</v>
      </c>
      <c r="M266" s="15">
        <f t="shared" si="71"/>
        <v>4000</v>
      </c>
      <c r="N266" s="15">
        <f t="shared" si="75"/>
        <v>107593.41006754839</v>
      </c>
    </row>
    <row r="267" spans="1:14" x14ac:dyDescent="0.25">
      <c r="A267" s="12">
        <f t="shared" si="63"/>
        <v>264</v>
      </c>
      <c r="B267" s="23">
        <f t="shared" si="66"/>
        <v>77.019866619866619</v>
      </c>
      <c r="C267" s="13">
        <f t="shared" si="64"/>
        <v>53294</v>
      </c>
      <c r="D267" s="14">
        <f t="shared" si="65"/>
        <v>107593.41006754839</v>
      </c>
      <c r="E267" s="15">
        <f t="shared" si="72"/>
        <v>0</v>
      </c>
      <c r="F267" s="15">
        <f t="shared" si="73"/>
        <v>0</v>
      </c>
      <c r="G267" s="15"/>
      <c r="H267" s="15">
        <f t="shared" si="74"/>
        <v>107593.41006754839</v>
      </c>
      <c r="I267" s="15">
        <f t="shared" si="67"/>
        <v>268.98352516887098</v>
      </c>
      <c r="J267" s="15">
        <f t="shared" si="68"/>
        <v>2192.6666666666665</v>
      </c>
      <c r="K267" s="15">
        <f t="shared" si="69"/>
        <v>0</v>
      </c>
      <c r="L267" s="15">
        <f t="shared" si="70"/>
        <v>500</v>
      </c>
      <c r="M267" s="15">
        <f t="shared" si="71"/>
        <v>4000</v>
      </c>
      <c r="N267" s="15">
        <f t="shared" si="75"/>
        <v>106555.06025938394</v>
      </c>
    </row>
    <row r="268" spans="1:14" x14ac:dyDescent="0.25">
      <c r="A268" s="12">
        <f t="shared" si="63"/>
        <v>265</v>
      </c>
      <c r="B268" s="23">
        <f t="shared" si="66"/>
        <v>77.102000702000694</v>
      </c>
      <c r="C268" s="13">
        <f t="shared" si="64"/>
        <v>53324</v>
      </c>
      <c r="D268" s="14">
        <f t="shared" si="65"/>
        <v>106555.06025938394</v>
      </c>
      <c r="E268" s="15">
        <f t="shared" si="72"/>
        <v>0</v>
      </c>
      <c r="F268" s="15">
        <f t="shared" si="73"/>
        <v>0</v>
      </c>
      <c r="G268" s="15"/>
      <c r="H268" s="15">
        <f t="shared" si="74"/>
        <v>106555.06025938394</v>
      </c>
      <c r="I268" s="15">
        <f t="shared" si="67"/>
        <v>266.38765064845984</v>
      </c>
      <c r="J268" s="15">
        <f t="shared" si="68"/>
        <v>2192.6666666666665</v>
      </c>
      <c r="K268" s="15">
        <f t="shared" si="69"/>
        <v>0</v>
      </c>
      <c r="L268" s="15">
        <f t="shared" si="70"/>
        <v>500</v>
      </c>
      <c r="M268" s="15">
        <f t="shared" si="71"/>
        <v>4000</v>
      </c>
      <c r="N268" s="15">
        <f t="shared" si="75"/>
        <v>105514.11457669908</v>
      </c>
    </row>
    <row r="269" spans="1:14" x14ac:dyDescent="0.25">
      <c r="A269" s="12">
        <f t="shared" si="63"/>
        <v>266</v>
      </c>
      <c r="B269" s="23">
        <f t="shared" si="66"/>
        <v>77.187558482065498</v>
      </c>
      <c r="C269" s="13">
        <f t="shared" si="64"/>
        <v>53355</v>
      </c>
      <c r="D269" s="14">
        <f t="shared" si="65"/>
        <v>105514.11457669908</v>
      </c>
      <c r="E269" s="15">
        <f t="shared" si="72"/>
        <v>0</v>
      </c>
      <c r="F269" s="15">
        <f t="shared" si="73"/>
        <v>0</v>
      </c>
      <c r="G269" s="15"/>
      <c r="H269" s="15">
        <f t="shared" si="74"/>
        <v>105514.11457669908</v>
      </c>
      <c r="I269" s="15">
        <f t="shared" si="67"/>
        <v>263.7852864417477</v>
      </c>
      <c r="J269" s="15">
        <f t="shared" si="68"/>
        <v>2192.6666666666665</v>
      </c>
      <c r="K269" s="15">
        <f t="shared" si="69"/>
        <v>0</v>
      </c>
      <c r="L269" s="15">
        <f t="shared" si="70"/>
        <v>500</v>
      </c>
      <c r="M269" s="15">
        <f t="shared" si="71"/>
        <v>4000</v>
      </c>
      <c r="N269" s="15">
        <f t="shared" si="75"/>
        <v>104470.5665298075</v>
      </c>
    </row>
    <row r="270" spans="1:14" x14ac:dyDescent="0.25">
      <c r="A270" s="12">
        <f t="shared" si="63"/>
        <v>267</v>
      </c>
      <c r="B270" s="23">
        <f t="shared" si="66"/>
        <v>77.272431121122864</v>
      </c>
      <c r="C270" s="13">
        <f t="shared" si="64"/>
        <v>53386</v>
      </c>
      <c r="D270" s="14">
        <f t="shared" si="65"/>
        <v>104470.5665298075</v>
      </c>
      <c r="E270" s="15">
        <f t="shared" si="72"/>
        <v>0</v>
      </c>
      <c r="F270" s="15">
        <f t="shared" si="73"/>
        <v>0</v>
      </c>
      <c r="G270" s="15"/>
      <c r="H270" s="15">
        <f t="shared" si="74"/>
        <v>104470.5665298075</v>
      </c>
      <c r="I270" s="15">
        <f t="shared" si="67"/>
        <v>261.17641632451875</v>
      </c>
      <c r="J270" s="15">
        <f t="shared" si="68"/>
        <v>2192.6666666666665</v>
      </c>
      <c r="K270" s="15">
        <f t="shared" si="69"/>
        <v>0</v>
      </c>
      <c r="L270" s="15">
        <f t="shared" si="70"/>
        <v>500</v>
      </c>
      <c r="M270" s="15">
        <f t="shared" si="71"/>
        <v>4000</v>
      </c>
      <c r="N270" s="15">
        <f t="shared" si="75"/>
        <v>103424.4096127987</v>
      </c>
    </row>
    <row r="271" spans="1:14" x14ac:dyDescent="0.25">
      <c r="A271" s="12">
        <f t="shared" si="63"/>
        <v>268</v>
      </c>
      <c r="B271" s="23">
        <f t="shared" si="66"/>
        <v>77.349090278981109</v>
      </c>
      <c r="C271" s="13">
        <f t="shared" si="64"/>
        <v>53414</v>
      </c>
      <c r="D271" s="14">
        <f t="shared" si="65"/>
        <v>103424.4096127987</v>
      </c>
      <c r="E271" s="15">
        <f t="shared" si="72"/>
        <v>0</v>
      </c>
      <c r="F271" s="15">
        <f t="shared" si="73"/>
        <v>0</v>
      </c>
      <c r="G271" s="15"/>
      <c r="H271" s="15">
        <f t="shared" si="74"/>
        <v>103424.4096127987</v>
      </c>
      <c r="I271" s="15">
        <f t="shared" si="67"/>
        <v>258.56102403199674</v>
      </c>
      <c r="J271" s="15">
        <f t="shared" si="68"/>
        <v>2192.6666666666665</v>
      </c>
      <c r="K271" s="15">
        <f t="shared" si="69"/>
        <v>0</v>
      </c>
      <c r="L271" s="15">
        <f t="shared" si="70"/>
        <v>500</v>
      </c>
      <c r="M271" s="15">
        <f t="shared" si="71"/>
        <v>4000</v>
      </c>
      <c r="N271" s="15">
        <f t="shared" si="75"/>
        <v>102375.63730349737</v>
      </c>
    </row>
    <row r="272" spans="1:14" x14ac:dyDescent="0.25">
      <c r="A272" s="12">
        <f t="shared" si="63"/>
        <v>269</v>
      </c>
      <c r="B272" s="23">
        <f t="shared" si="66"/>
        <v>77.433962918038475</v>
      </c>
      <c r="C272" s="13">
        <f t="shared" si="64"/>
        <v>53445</v>
      </c>
      <c r="D272" s="14">
        <f t="shared" si="65"/>
        <v>102375.63730349737</v>
      </c>
      <c r="E272" s="15">
        <f t="shared" si="72"/>
        <v>0</v>
      </c>
      <c r="F272" s="15">
        <f t="shared" si="73"/>
        <v>0</v>
      </c>
      <c r="G272" s="15"/>
      <c r="H272" s="15">
        <f t="shared" si="74"/>
        <v>102375.63730349737</v>
      </c>
      <c r="I272" s="15">
        <f t="shared" si="67"/>
        <v>255.93909325874338</v>
      </c>
      <c r="J272" s="15">
        <f t="shared" si="68"/>
        <v>2192.6666666666665</v>
      </c>
      <c r="K272" s="15">
        <f t="shared" si="69"/>
        <v>0</v>
      </c>
      <c r="L272" s="15">
        <f t="shared" si="70"/>
        <v>500</v>
      </c>
      <c r="M272" s="15">
        <f t="shared" si="71"/>
        <v>4000</v>
      </c>
      <c r="N272" s="15">
        <f t="shared" si="75"/>
        <v>101324.24306342278</v>
      </c>
    </row>
    <row r="273" spans="1:14" x14ac:dyDescent="0.25">
      <c r="A273" s="12">
        <f t="shared" si="63"/>
        <v>270</v>
      </c>
      <c r="B273" s="23">
        <f t="shared" si="66"/>
        <v>77.516097730029458</v>
      </c>
      <c r="C273" s="13">
        <f t="shared" si="64"/>
        <v>53475</v>
      </c>
      <c r="D273" s="14">
        <f t="shared" si="65"/>
        <v>101324.24306342278</v>
      </c>
      <c r="E273" s="15">
        <f t="shared" si="72"/>
        <v>0</v>
      </c>
      <c r="F273" s="15">
        <f t="shared" si="73"/>
        <v>0</v>
      </c>
      <c r="G273" s="15"/>
      <c r="H273" s="15">
        <f t="shared" si="74"/>
        <v>101324.24306342278</v>
      </c>
      <c r="I273" s="15">
        <f t="shared" si="67"/>
        <v>253.31060765855693</v>
      </c>
      <c r="J273" s="15">
        <f t="shared" si="68"/>
        <v>2192.6666666666665</v>
      </c>
      <c r="K273" s="15">
        <f t="shared" si="69"/>
        <v>0</v>
      </c>
      <c r="L273" s="15">
        <f t="shared" si="70"/>
        <v>500</v>
      </c>
      <c r="M273" s="15">
        <f t="shared" si="71"/>
        <v>4000</v>
      </c>
      <c r="N273" s="15">
        <f t="shared" si="75"/>
        <v>100270.220337748</v>
      </c>
    </row>
    <row r="274" spans="1:14" x14ac:dyDescent="0.25">
      <c r="A274" s="12">
        <f t="shared" si="63"/>
        <v>271</v>
      </c>
      <c r="B274" s="23">
        <f t="shared" si="66"/>
        <v>77.600970369086809</v>
      </c>
      <c r="C274" s="13">
        <f t="shared" si="64"/>
        <v>53506</v>
      </c>
      <c r="D274" s="14">
        <f t="shared" si="65"/>
        <v>100270.220337748</v>
      </c>
      <c r="E274" s="15">
        <f t="shared" si="72"/>
        <v>0</v>
      </c>
      <c r="F274" s="15">
        <f t="shared" si="73"/>
        <v>0</v>
      </c>
      <c r="G274" s="15"/>
      <c r="H274" s="15">
        <f t="shared" si="74"/>
        <v>100270.220337748</v>
      </c>
      <c r="I274" s="15">
        <f t="shared" si="67"/>
        <v>250.67555084437001</v>
      </c>
      <c r="J274" s="15">
        <f t="shared" si="68"/>
        <v>2192.6666666666665</v>
      </c>
      <c r="K274" s="15">
        <f t="shared" si="69"/>
        <v>0</v>
      </c>
      <c r="L274" s="15">
        <f t="shared" si="70"/>
        <v>500</v>
      </c>
      <c r="M274" s="15">
        <f t="shared" si="71"/>
        <v>4000</v>
      </c>
      <c r="N274" s="15">
        <f t="shared" si="75"/>
        <v>99213.56255525905</v>
      </c>
    </row>
    <row r="275" spans="1:14" x14ac:dyDescent="0.25">
      <c r="A275" s="12">
        <f t="shared" si="63"/>
        <v>272</v>
      </c>
      <c r="B275" s="23">
        <f t="shared" si="66"/>
        <v>77.683105181077806</v>
      </c>
      <c r="C275" s="13">
        <f t="shared" si="64"/>
        <v>53536</v>
      </c>
      <c r="D275" s="14">
        <f t="shared" si="65"/>
        <v>99213.56255525905</v>
      </c>
      <c r="E275" s="15">
        <f t="shared" si="72"/>
        <v>0</v>
      </c>
      <c r="F275" s="15">
        <f t="shared" si="73"/>
        <v>0</v>
      </c>
      <c r="G275" s="15"/>
      <c r="H275" s="15">
        <f t="shared" si="74"/>
        <v>99213.56255525905</v>
      </c>
      <c r="I275" s="15">
        <f t="shared" si="67"/>
        <v>248.03390638814764</v>
      </c>
      <c r="J275" s="15">
        <f t="shared" si="68"/>
        <v>2192.6666666666665</v>
      </c>
      <c r="K275" s="15">
        <f t="shared" si="69"/>
        <v>0</v>
      </c>
      <c r="L275" s="15">
        <f t="shared" si="70"/>
        <v>500</v>
      </c>
      <c r="M275" s="15">
        <f t="shared" si="71"/>
        <v>4000</v>
      </c>
      <c r="N275" s="15">
        <f t="shared" si="75"/>
        <v>98154.263128313876</v>
      </c>
    </row>
    <row r="276" spans="1:14" x14ac:dyDescent="0.25">
      <c r="A276" s="12">
        <f t="shared" si="63"/>
        <v>273</v>
      </c>
      <c r="B276" s="23">
        <f t="shared" si="66"/>
        <v>77.767977820135158</v>
      </c>
      <c r="C276" s="13">
        <f t="shared" si="64"/>
        <v>53567</v>
      </c>
      <c r="D276" s="14">
        <f t="shared" si="65"/>
        <v>98154.263128313876</v>
      </c>
      <c r="E276" s="15">
        <f t="shared" si="72"/>
        <v>0</v>
      </c>
      <c r="F276" s="15">
        <f t="shared" si="73"/>
        <v>0</v>
      </c>
      <c r="G276" s="15"/>
      <c r="H276" s="15">
        <f t="shared" si="74"/>
        <v>98154.263128313876</v>
      </c>
      <c r="I276" s="15">
        <f t="shared" si="67"/>
        <v>245.38565782078467</v>
      </c>
      <c r="J276" s="15">
        <f t="shared" si="68"/>
        <v>2192.6666666666665</v>
      </c>
      <c r="K276" s="15">
        <f t="shared" si="69"/>
        <v>0</v>
      </c>
      <c r="L276" s="15">
        <f t="shared" si="70"/>
        <v>500</v>
      </c>
      <c r="M276" s="15">
        <f t="shared" si="71"/>
        <v>4000</v>
      </c>
      <c r="N276" s="15">
        <f t="shared" si="75"/>
        <v>97092.315452801326</v>
      </c>
    </row>
    <row r="277" spans="1:14" x14ac:dyDescent="0.25">
      <c r="A277" s="12">
        <f t="shared" si="63"/>
        <v>274</v>
      </c>
      <c r="B277" s="23">
        <f t="shared" si="66"/>
        <v>77.85285045919251</v>
      </c>
      <c r="C277" s="13">
        <f t="shared" si="64"/>
        <v>53598</v>
      </c>
      <c r="D277" s="14">
        <f t="shared" si="65"/>
        <v>97092.315452801326</v>
      </c>
      <c r="E277" s="15">
        <f t="shared" si="72"/>
        <v>0</v>
      </c>
      <c r="F277" s="15">
        <f t="shared" si="73"/>
        <v>0</v>
      </c>
      <c r="G277" s="15"/>
      <c r="H277" s="15">
        <f t="shared" si="74"/>
        <v>97092.315452801326</v>
      </c>
      <c r="I277" s="15">
        <f t="shared" si="67"/>
        <v>242.73078863200331</v>
      </c>
      <c r="J277" s="15">
        <f t="shared" si="68"/>
        <v>2192.6666666666665</v>
      </c>
      <c r="K277" s="15">
        <f t="shared" si="69"/>
        <v>0</v>
      </c>
      <c r="L277" s="15">
        <f t="shared" si="70"/>
        <v>500</v>
      </c>
      <c r="M277" s="15">
        <f t="shared" si="71"/>
        <v>4000</v>
      </c>
      <c r="N277" s="15">
        <f t="shared" si="75"/>
        <v>96027.712908100002</v>
      </c>
    </row>
    <row r="278" spans="1:14" x14ac:dyDescent="0.25">
      <c r="A278" s="12">
        <f t="shared" ref="A278:A341" si="76">A277+1</f>
        <v>275</v>
      </c>
      <c r="B278" s="23">
        <f t="shared" si="66"/>
        <v>77.934985271183507</v>
      </c>
      <c r="C278" s="13">
        <f t="shared" ref="C278:C341" si="77">EDATE(C277,1)</f>
        <v>53628</v>
      </c>
      <c r="D278" s="14">
        <f t="shared" ref="D278:D341" si="78">N277</f>
        <v>96027.712908100002</v>
      </c>
      <c r="E278" s="15">
        <f t="shared" si="72"/>
        <v>0</v>
      </c>
      <c r="F278" s="15">
        <f t="shared" si="73"/>
        <v>0</v>
      </c>
      <c r="G278" s="15"/>
      <c r="H278" s="15">
        <f t="shared" si="74"/>
        <v>96027.712908100002</v>
      </c>
      <c r="I278" s="15">
        <f t="shared" si="67"/>
        <v>240.06928227025</v>
      </c>
      <c r="J278" s="15">
        <f t="shared" si="68"/>
        <v>2192.6666666666665</v>
      </c>
      <c r="K278" s="15">
        <f t="shared" si="69"/>
        <v>0</v>
      </c>
      <c r="L278" s="15">
        <f t="shared" si="70"/>
        <v>500</v>
      </c>
      <c r="M278" s="15">
        <f t="shared" si="71"/>
        <v>4000</v>
      </c>
      <c r="N278" s="15">
        <f t="shared" si="75"/>
        <v>94960.448857036929</v>
      </c>
    </row>
    <row r="279" spans="1:14" x14ac:dyDescent="0.25">
      <c r="A279" s="12">
        <f t="shared" si="76"/>
        <v>276</v>
      </c>
      <c r="B279" s="23">
        <f t="shared" si="66"/>
        <v>78.019857910240859</v>
      </c>
      <c r="C279" s="13">
        <f t="shared" si="77"/>
        <v>53659</v>
      </c>
      <c r="D279" s="14">
        <f t="shared" si="78"/>
        <v>94960.448857036929</v>
      </c>
      <c r="E279" s="15">
        <f t="shared" si="72"/>
        <v>0</v>
      </c>
      <c r="F279" s="15">
        <f t="shared" si="73"/>
        <v>0</v>
      </c>
      <c r="G279" s="15"/>
      <c r="H279" s="15">
        <f t="shared" si="74"/>
        <v>94960.448857036929</v>
      </c>
      <c r="I279" s="15">
        <f t="shared" si="67"/>
        <v>237.4011221425923</v>
      </c>
      <c r="J279" s="15">
        <f t="shared" si="68"/>
        <v>2192.6666666666665</v>
      </c>
      <c r="K279" s="15">
        <f t="shared" si="69"/>
        <v>0</v>
      </c>
      <c r="L279" s="15">
        <f t="shared" si="70"/>
        <v>500</v>
      </c>
      <c r="M279" s="15">
        <f t="shared" si="71"/>
        <v>4000</v>
      </c>
      <c r="N279" s="15">
        <f t="shared" si="75"/>
        <v>93890.51664584619</v>
      </c>
    </row>
    <row r="280" spans="1:14" x14ac:dyDescent="0.25">
      <c r="A280" s="12">
        <f t="shared" si="76"/>
        <v>277</v>
      </c>
      <c r="B280" s="23">
        <f t="shared" si="66"/>
        <v>78.101992722231856</v>
      </c>
      <c r="C280" s="13">
        <f t="shared" si="77"/>
        <v>53689</v>
      </c>
      <c r="D280" s="14">
        <f t="shared" si="78"/>
        <v>93890.51664584619</v>
      </c>
      <c r="E280" s="15">
        <f t="shared" si="72"/>
        <v>0</v>
      </c>
      <c r="F280" s="15">
        <f t="shared" si="73"/>
        <v>0</v>
      </c>
      <c r="G280" s="15"/>
      <c r="H280" s="15">
        <f t="shared" si="74"/>
        <v>93890.51664584619</v>
      </c>
      <c r="I280" s="15">
        <f t="shared" si="67"/>
        <v>234.72629161461546</v>
      </c>
      <c r="J280" s="15">
        <f t="shared" si="68"/>
        <v>2192.6666666666665</v>
      </c>
      <c r="K280" s="15">
        <f t="shared" si="69"/>
        <v>0</v>
      </c>
      <c r="L280" s="15">
        <f t="shared" si="70"/>
        <v>500</v>
      </c>
      <c r="M280" s="15">
        <f t="shared" si="71"/>
        <v>4000</v>
      </c>
      <c r="N280" s="15">
        <f t="shared" si="75"/>
        <v>92817.909604127475</v>
      </c>
    </row>
    <row r="281" spans="1:14" x14ac:dyDescent="0.25">
      <c r="A281" s="12">
        <f t="shared" si="76"/>
        <v>278</v>
      </c>
      <c r="B281" s="23">
        <f t="shared" si="66"/>
        <v>78.187542778918555</v>
      </c>
      <c r="C281" s="13">
        <f t="shared" si="77"/>
        <v>53720</v>
      </c>
      <c r="D281" s="14">
        <f t="shared" si="78"/>
        <v>92817.909604127475</v>
      </c>
      <c r="E281" s="15">
        <f t="shared" si="72"/>
        <v>0</v>
      </c>
      <c r="F281" s="15">
        <f t="shared" si="73"/>
        <v>0</v>
      </c>
      <c r="G281" s="15"/>
      <c r="H281" s="15">
        <f t="shared" si="74"/>
        <v>92817.909604127475</v>
      </c>
      <c r="I281" s="15">
        <f t="shared" si="67"/>
        <v>232.04477401031866</v>
      </c>
      <c r="J281" s="15">
        <f t="shared" si="68"/>
        <v>2192.6666666666665</v>
      </c>
      <c r="K281" s="15">
        <f t="shared" si="69"/>
        <v>0</v>
      </c>
      <c r="L281" s="15">
        <f t="shared" si="70"/>
        <v>500</v>
      </c>
      <c r="M281" s="15">
        <f t="shared" si="71"/>
        <v>4000</v>
      </c>
      <c r="N281" s="15">
        <f t="shared" si="75"/>
        <v>91742.621044804459</v>
      </c>
    </row>
    <row r="282" spans="1:14" x14ac:dyDescent="0.25">
      <c r="A282" s="12">
        <f t="shared" si="76"/>
        <v>279</v>
      </c>
      <c r="B282" s="23">
        <f t="shared" si="66"/>
        <v>78.272416153319639</v>
      </c>
      <c r="C282" s="13">
        <f t="shared" si="77"/>
        <v>53751</v>
      </c>
      <c r="D282" s="14">
        <f t="shared" si="78"/>
        <v>91742.621044804459</v>
      </c>
      <c r="E282" s="15">
        <f t="shared" si="72"/>
        <v>0</v>
      </c>
      <c r="F282" s="15">
        <f t="shared" si="73"/>
        <v>0</v>
      </c>
      <c r="G282" s="15"/>
      <c r="H282" s="15">
        <f t="shared" si="74"/>
        <v>91742.621044804459</v>
      </c>
      <c r="I282" s="15">
        <f t="shared" si="67"/>
        <v>229.35655261201114</v>
      </c>
      <c r="J282" s="15">
        <f t="shared" si="68"/>
        <v>2192.6666666666665</v>
      </c>
      <c r="K282" s="15">
        <f t="shared" si="69"/>
        <v>0</v>
      </c>
      <c r="L282" s="15">
        <f t="shared" si="70"/>
        <v>500</v>
      </c>
      <c r="M282" s="15">
        <f t="shared" si="71"/>
        <v>4000</v>
      </c>
      <c r="N282" s="15">
        <f t="shared" si="75"/>
        <v>90664.644264083137</v>
      </c>
    </row>
    <row r="283" spans="1:14" x14ac:dyDescent="0.25">
      <c r="A283" s="12">
        <f t="shared" si="76"/>
        <v>280</v>
      </c>
      <c r="B283" s="23">
        <f t="shared" si="66"/>
        <v>78.349075975359341</v>
      </c>
      <c r="C283" s="13">
        <f t="shared" si="77"/>
        <v>53779</v>
      </c>
      <c r="D283" s="14">
        <f t="shared" si="78"/>
        <v>90664.644264083137</v>
      </c>
      <c r="E283" s="15">
        <f t="shared" si="72"/>
        <v>0</v>
      </c>
      <c r="F283" s="15">
        <f t="shared" si="73"/>
        <v>0</v>
      </c>
      <c r="G283" s="15"/>
      <c r="H283" s="15">
        <f t="shared" si="74"/>
        <v>90664.644264083137</v>
      </c>
      <c r="I283" s="15">
        <f t="shared" si="67"/>
        <v>226.66161066020786</v>
      </c>
      <c r="J283" s="15">
        <f t="shared" si="68"/>
        <v>2192.6666666666665</v>
      </c>
      <c r="K283" s="15">
        <f t="shared" si="69"/>
        <v>0</v>
      </c>
      <c r="L283" s="15">
        <f t="shared" si="70"/>
        <v>500</v>
      </c>
      <c r="M283" s="15">
        <f t="shared" si="71"/>
        <v>4000</v>
      </c>
      <c r="N283" s="15">
        <f t="shared" si="75"/>
        <v>89583.97254141001</v>
      </c>
    </row>
    <row r="284" spans="1:14" x14ac:dyDescent="0.25">
      <c r="A284" s="12">
        <f t="shared" si="76"/>
        <v>281</v>
      </c>
      <c r="B284" s="23">
        <f t="shared" si="66"/>
        <v>78.433949349760439</v>
      </c>
      <c r="C284" s="13">
        <f t="shared" si="77"/>
        <v>53810</v>
      </c>
      <c r="D284" s="14">
        <f t="shared" si="78"/>
        <v>89583.97254141001</v>
      </c>
      <c r="E284" s="15">
        <f t="shared" si="72"/>
        <v>0</v>
      </c>
      <c r="F284" s="15">
        <f t="shared" si="73"/>
        <v>0</v>
      </c>
      <c r="G284" s="15"/>
      <c r="H284" s="15">
        <f t="shared" si="74"/>
        <v>89583.97254141001</v>
      </c>
      <c r="I284" s="15">
        <f t="shared" si="67"/>
        <v>223.95993135352501</v>
      </c>
      <c r="J284" s="15">
        <f t="shared" si="68"/>
        <v>2192.6666666666665</v>
      </c>
      <c r="K284" s="15">
        <f t="shared" si="69"/>
        <v>0</v>
      </c>
      <c r="L284" s="15">
        <f t="shared" si="70"/>
        <v>500</v>
      </c>
      <c r="M284" s="15">
        <f t="shared" si="71"/>
        <v>4000</v>
      </c>
      <c r="N284" s="15">
        <f t="shared" si="75"/>
        <v>88500.599139430211</v>
      </c>
    </row>
    <row r="285" spans="1:14" x14ac:dyDescent="0.25">
      <c r="A285" s="12">
        <f t="shared" si="76"/>
        <v>282</v>
      </c>
      <c r="B285" s="23">
        <f t="shared" si="66"/>
        <v>78.516084873374396</v>
      </c>
      <c r="C285" s="13">
        <f t="shared" si="77"/>
        <v>53840</v>
      </c>
      <c r="D285" s="14">
        <f t="shared" si="78"/>
        <v>88500.599139430211</v>
      </c>
      <c r="E285" s="15">
        <f t="shared" si="72"/>
        <v>0</v>
      </c>
      <c r="F285" s="15">
        <f t="shared" si="73"/>
        <v>0</v>
      </c>
      <c r="G285" s="15"/>
      <c r="H285" s="15">
        <f t="shared" si="74"/>
        <v>88500.599139430211</v>
      </c>
      <c r="I285" s="15">
        <f t="shared" si="67"/>
        <v>221.2514978485755</v>
      </c>
      <c r="J285" s="15">
        <f t="shared" si="68"/>
        <v>2192.6666666666665</v>
      </c>
      <c r="K285" s="15">
        <f t="shared" si="69"/>
        <v>0</v>
      </c>
      <c r="L285" s="15">
        <f t="shared" si="70"/>
        <v>500</v>
      </c>
      <c r="M285" s="15">
        <f t="shared" si="71"/>
        <v>4000</v>
      </c>
      <c r="N285" s="15">
        <f t="shared" si="75"/>
        <v>87414.517303945453</v>
      </c>
    </row>
    <row r="286" spans="1:14" x14ac:dyDescent="0.25">
      <c r="A286" s="12">
        <f t="shared" si="76"/>
        <v>283</v>
      </c>
      <c r="B286" s="23">
        <f t="shared" si="66"/>
        <v>78.600958247775495</v>
      </c>
      <c r="C286" s="13">
        <f t="shared" si="77"/>
        <v>53871</v>
      </c>
      <c r="D286" s="14">
        <f t="shared" si="78"/>
        <v>87414.517303945453</v>
      </c>
      <c r="E286" s="15">
        <f t="shared" si="72"/>
        <v>0</v>
      </c>
      <c r="F286" s="15">
        <f t="shared" si="73"/>
        <v>0</v>
      </c>
      <c r="G286" s="15"/>
      <c r="H286" s="15">
        <f t="shared" si="74"/>
        <v>87414.517303945453</v>
      </c>
      <c r="I286" s="15">
        <f t="shared" si="67"/>
        <v>218.53629325986364</v>
      </c>
      <c r="J286" s="15">
        <f t="shared" si="68"/>
        <v>2192.6666666666665</v>
      </c>
      <c r="K286" s="15">
        <f t="shared" si="69"/>
        <v>0</v>
      </c>
      <c r="L286" s="15">
        <f t="shared" si="70"/>
        <v>500</v>
      </c>
      <c r="M286" s="15">
        <f t="shared" si="71"/>
        <v>4000</v>
      </c>
      <c r="N286" s="15">
        <f t="shared" si="75"/>
        <v>86325.72026387199</v>
      </c>
    </row>
    <row r="287" spans="1:14" x14ac:dyDescent="0.25">
      <c r="A287" s="12">
        <f t="shared" si="76"/>
        <v>284</v>
      </c>
      <c r="B287" s="23">
        <f t="shared" si="66"/>
        <v>78.683093771389466</v>
      </c>
      <c r="C287" s="13">
        <f t="shared" si="77"/>
        <v>53901</v>
      </c>
      <c r="D287" s="14">
        <f t="shared" si="78"/>
        <v>86325.72026387199</v>
      </c>
      <c r="E287" s="15">
        <f t="shared" si="72"/>
        <v>0</v>
      </c>
      <c r="F287" s="15">
        <f t="shared" si="73"/>
        <v>0</v>
      </c>
      <c r="G287" s="15"/>
      <c r="H287" s="15">
        <f t="shared" si="74"/>
        <v>86325.72026387199</v>
      </c>
      <c r="I287" s="15">
        <f t="shared" si="67"/>
        <v>215.81430065967996</v>
      </c>
      <c r="J287" s="15">
        <f t="shared" si="68"/>
        <v>2192.6666666666665</v>
      </c>
      <c r="K287" s="15">
        <f t="shared" si="69"/>
        <v>0</v>
      </c>
      <c r="L287" s="15">
        <f t="shared" si="70"/>
        <v>500</v>
      </c>
      <c r="M287" s="15">
        <f t="shared" si="71"/>
        <v>4000</v>
      </c>
      <c r="N287" s="15">
        <f t="shared" si="75"/>
        <v>85234.201231198342</v>
      </c>
    </row>
    <row r="288" spans="1:14" x14ac:dyDescent="0.25">
      <c r="A288" s="12">
        <f t="shared" si="76"/>
        <v>285</v>
      </c>
      <c r="B288" s="23">
        <f t="shared" si="66"/>
        <v>78.76796714579055</v>
      </c>
      <c r="C288" s="13">
        <f t="shared" si="77"/>
        <v>53932</v>
      </c>
      <c r="D288" s="14">
        <f t="shared" si="78"/>
        <v>85234.201231198342</v>
      </c>
      <c r="E288" s="15">
        <f t="shared" si="72"/>
        <v>0</v>
      </c>
      <c r="F288" s="15">
        <f t="shared" si="73"/>
        <v>0</v>
      </c>
      <c r="G288" s="15"/>
      <c r="H288" s="15">
        <f t="shared" si="74"/>
        <v>85234.201231198342</v>
      </c>
      <c r="I288" s="15">
        <f t="shared" si="67"/>
        <v>213.08550307799587</v>
      </c>
      <c r="J288" s="15">
        <f t="shared" si="68"/>
        <v>2192.6666666666665</v>
      </c>
      <c r="K288" s="15">
        <f t="shared" si="69"/>
        <v>0</v>
      </c>
      <c r="L288" s="15">
        <f t="shared" si="70"/>
        <v>500</v>
      </c>
      <c r="M288" s="15">
        <f t="shared" si="71"/>
        <v>4000</v>
      </c>
      <c r="N288" s="15">
        <f t="shared" si="75"/>
        <v>84139.953400943006</v>
      </c>
    </row>
    <row r="289" spans="1:14" x14ac:dyDescent="0.25">
      <c r="A289" s="12">
        <f t="shared" si="76"/>
        <v>286</v>
      </c>
      <c r="B289" s="23">
        <f t="shared" si="66"/>
        <v>78.852840520191648</v>
      </c>
      <c r="C289" s="13">
        <f t="shared" si="77"/>
        <v>53963</v>
      </c>
      <c r="D289" s="14">
        <f t="shared" si="78"/>
        <v>84139.953400943006</v>
      </c>
      <c r="E289" s="15">
        <f t="shared" si="72"/>
        <v>0</v>
      </c>
      <c r="F289" s="15">
        <f t="shared" si="73"/>
        <v>0</v>
      </c>
      <c r="G289" s="15"/>
      <c r="H289" s="15">
        <f t="shared" si="74"/>
        <v>84139.953400943006</v>
      </c>
      <c r="I289" s="15">
        <f t="shared" si="67"/>
        <v>210.34988350235753</v>
      </c>
      <c r="J289" s="15">
        <f t="shared" si="68"/>
        <v>2192.6666666666665</v>
      </c>
      <c r="K289" s="15">
        <f t="shared" si="69"/>
        <v>0</v>
      </c>
      <c r="L289" s="15">
        <f t="shared" si="70"/>
        <v>500</v>
      </c>
      <c r="M289" s="15">
        <f t="shared" si="71"/>
        <v>4000</v>
      </c>
      <c r="N289" s="15">
        <f t="shared" si="75"/>
        <v>83042.969951112042</v>
      </c>
    </row>
    <row r="290" spans="1:14" x14ac:dyDescent="0.25">
      <c r="A290" s="12">
        <f t="shared" si="76"/>
        <v>287</v>
      </c>
      <c r="B290" s="23">
        <f t="shared" si="66"/>
        <v>78.934976043805619</v>
      </c>
      <c r="C290" s="13">
        <f t="shared" si="77"/>
        <v>53993</v>
      </c>
      <c r="D290" s="14">
        <f t="shared" si="78"/>
        <v>83042.969951112042</v>
      </c>
      <c r="E290" s="15">
        <f t="shared" si="72"/>
        <v>0</v>
      </c>
      <c r="F290" s="15">
        <f t="shared" si="73"/>
        <v>0</v>
      </c>
      <c r="G290" s="15"/>
      <c r="H290" s="15">
        <f t="shared" si="74"/>
        <v>83042.969951112042</v>
      </c>
      <c r="I290" s="15">
        <f t="shared" si="67"/>
        <v>207.60742487778009</v>
      </c>
      <c r="J290" s="15">
        <f t="shared" si="68"/>
        <v>2192.6666666666665</v>
      </c>
      <c r="K290" s="15">
        <f t="shared" si="69"/>
        <v>0</v>
      </c>
      <c r="L290" s="15">
        <f t="shared" si="70"/>
        <v>500</v>
      </c>
      <c r="M290" s="15">
        <f t="shared" si="71"/>
        <v>4000</v>
      </c>
      <c r="N290" s="15">
        <f t="shared" si="75"/>
        <v>81943.244042656486</v>
      </c>
    </row>
    <row r="291" spans="1:14" x14ac:dyDescent="0.25">
      <c r="A291" s="12">
        <f t="shared" si="76"/>
        <v>288</v>
      </c>
      <c r="B291" s="23">
        <f t="shared" si="66"/>
        <v>79.019849418206704</v>
      </c>
      <c r="C291" s="13">
        <f t="shared" si="77"/>
        <v>54024</v>
      </c>
      <c r="D291" s="14">
        <f t="shared" si="78"/>
        <v>81943.244042656486</v>
      </c>
      <c r="E291" s="15">
        <f t="shared" si="72"/>
        <v>0</v>
      </c>
      <c r="F291" s="15">
        <f t="shared" si="73"/>
        <v>0</v>
      </c>
      <c r="G291" s="15"/>
      <c r="H291" s="15">
        <f t="shared" si="74"/>
        <v>81943.244042656486</v>
      </c>
      <c r="I291" s="15">
        <f t="shared" si="67"/>
        <v>204.85811010664122</v>
      </c>
      <c r="J291" s="15">
        <f t="shared" si="68"/>
        <v>2192.6666666666665</v>
      </c>
      <c r="K291" s="15">
        <f t="shared" si="69"/>
        <v>0</v>
      </c>
      <c r="L291" s="15">
        <f t="shared" si="70"/>
        <v>500</v>
      </c>
      <c r="M291" s="15">
        <f t="shared" si="71"/>
        <v>4000</v>
      </c>
      <c r="N291" s="15">
        <f t="shared" si="75"/>
        <v>80840.768819429795</v>
      </c>
    </row>
    <row r="292" spans="1:14" x14ac:dyDescent="0.25">
      <c r="A292" s="12">
        <f t="shared" si="76"/>
        <v>289</v>
      </c>
      <c r="B292" s="23">
        <f t="shared" si="66"/>
        <v>79.101984941820675</v>
      </c>
      <c r="C292" s="13">
        <f t="shared" si="77"/>
        <v>54054</v>
      </c>
      <c r="D292" s="14">
        <f t="shared" si="78"/>
        <v>80840.768819429795</v>
      </c>
      <c r="E292" s="15">
        <f t="shared" si="72"/>
        <v>0</v>
      </c>
      <c r="F292" s="15">
        <f t="shared" si="73"/>
        <v>0</v>
      </c>
      <c r="G292" s="15"/>
      <c r="H292" s="15">
        <f t="shared" si="74"/>
        <v>80840.768819429795</v>
      </c>
      <c r="I292" s="15">
        <f t="shared" si="67"/>
        <v>202.10192204857447</v>
      </c>
      <c r="J292" s="15">
        <f t="shared" si="68"/>
        <v>2192.6666666666665</v>
      </c>
      <c r="K292" s="15">
        <f t="shared" si="69"/>
        <v>0</v>
      </c>
      <c r="L292" s="15">
        <f t="shared" si="70"/>
        <v>500</v>
      </c>
      <c r="M292" s="15">
        <f t="shared" si="71"/>
        <v>4000</v>
      </c>
      <c r="N292" s="15">
        <f t="shared" si="75"/>
        <v>79735.537408145043</v>
      </c>
    </row>
    <row r="293" spans="1:14" x14ac:dyDescent="0.25">
      <c r="A293" s="12">
        <f t="shared" si="76"/>
        <v>290</v>
      </c>
      <c r="B293" s="23">
        <f t="shared" si="66"/>
        <v>79.184850943013586</v>
      </c>
      <c r="C293" s="13">
        <f t="shared" si="77"/>
        <v>54085</v>
      </c>
      <c r="D293" s="14">
        <f t="shared" si="78"/>
        <v>79735.537408145043</v>
      </c>
      <c r="E293" s="15">
        <f t="shared" si="72"/>
        <v>0</v>
      </c>
      <c r="F293" s="15">
        <f t="shared" si="73"/>
        <v>0</v>
      </c>
      <c r="G293" s="15"/>
      <c r="H293" s="15">
        <f t="shared" si="74"/>
        <v>79735.537408145043</v>
      </c>
      <c r="I293" s="15">
        <f t="shared" si="67"/>
        <v>199.33884352036262</v>
      </c>
      <c r="J293" s="15">
        <f t="shared" si="68"/>
        <v>2192.6666666666665</v>
      </c>
      <c r="K293" s="15">
        <f t="shared" si="69"/>
        <v>0</v>
      </c>
      <c r="L293" s="15">
        <f t="shared" si="70"/>
        <v>500</v>
      </c>
      <c r="M293" s="15">
        <f t="shared" si="71"/>
        <v>4000</v>
      </c>
      <c r="N293" s="15">
        <f t="shared" si="75"/>
        <v>78627.542918332081</v>
      </c>
    </row>
    <row r="294" spans="1:14" x14ac:dyDescent="0.25">
      <c r="A294" s="12">
        <f t="shared" si="76"/>
        <v>291</v>
      </c>
      <c r="B294" s="23">
        <f t="shared" si="66"/>
        <v>79.269722165889277</v>
      </c>
      <c r="C294" s="13">
        <f t="shared" si="77"/>
        <v>54116</v>
      </c>
      <c r="D294" s="14">
        <f t="shared" si="78"/>
        <v>78627.542918332081</v>
      </c>
      <c r="E294" s="15">
        <f t="shared" si="72"/>
        <v>0</v>
      </c>
      <c r="F294" s="15">
        <f t="shared" si="73"/>
        <v>0</v>
      </c>
      <c r="G294" s="15"/>
      <c r="H294" s="15">
        <f t="shared" si="74"/>
        <v>78627.542918332081</v>
      </c>
      <c r="I294" s="15">
        <f t="shared" si="67"/>
        <v>196.56885729583018</v>
      </c>
      <c r="J294" s="15">
        <f t="shared" si="68"/>
        <v>2192.6666666666665</v>
      </c>
      <c r="K294" s="15">
        <f t="shared" si="69"/>
        <v>0</v>
      </c>
      <c r="L294" s="15">
        <f t="shared" si="70"/>
        <v>500</v>
      </c>
      <c r="M294" s="15">
        <f t="shared" si="71"/>
        <v>4000</v>
      </c>
      <c r="N294" s="15">
        <f t="shared" si="75"/>
        <v>77516.778442294584</v>
      </c>
    </row>
    <row r="295" spans="1:14" x14ac:dyDescent="0.25">
      <c r="A295" s="12">
        <f t="shared" si="76"/>
        <v>292</v>
      </c>
      <c r="B295" s="23">
        <f t="shared" si="66"/>
        <v>79.349117825998789</v>
      </c>
      <c r="C295" s="13">
        <f t="shared" si="77"/>
        <v>54145</v>
      </c>
      <c r="D295" s="14">
        <f t="shared" si="78"/>
        <v>77516.778442294584</v>
      </c>
      <c r="E295" s="15">
        <f t="shared" si="72"/>
        <v>0</v>
      </c>
      <c r="F295" s="15">
        <f t="shared" si="73"/>
        <v>0</v>
      </c>
      <c r="G295" s="15"/>
      <c r="H295" s="15">
        <f t="shared" si="74"/>
        <v>77516.778442294584</v>
      </c>
      <c r="I295" s="15">
        <f t="shared" si="67"/>
        <v>193.79194610573646</v>
      </c>
      <c r="J295" s="15">
        <f t="shared" si="68"/>
        <v>2192.6666666666665</v>
      </c>
      <c r="K295" s="15">
        <f t="shared" si="69"/>
        <v>0</v>
      </c>
      <c r="L295" s="15">
        <f t="shared" si="70"/>
        <v>500</v>
      </c>
      <c r="M295" s="15">
        <f t="shared" si="71"/>
        <v>4000</v>
      </c>
      <c r="N295" s="15">
        <f t="shared" si="75"/>
        <v>76403.237055066988</v>
      </c>
    </row>
    <row r="296" spans="1:14" x14ac:dyDescent="0.25">
      <c r="A296" s="12">
        <f t="shared" si="76"/>
        <v>293</v>
      </c>
      <c r="B296" s="23">
        <f t="shared" si="66"/>
        <v>79.433989048874466</v>
      </c>
      <c r="C296" s="13">
        <f t="shared" si="77"/>
        <v>54176</v>
      </c>
      <c r="D296" s="14">
        <f t="shared" si="78"/>
        <v>76403.237055066988</v>
      </c>
      <c r="E296" s="15">
        <f t="shared" si="72"/>
        <v>0</v>
      </c>
      <c r="F296" s="15">
        <f t="shared" si="73"/>
        <v>0</v>
      </c>
      <c r="G296" s="15"/>
      <c r="H296" s="15">
        <f t="shared" si="74"/>
        <v>76403.237055066988</v>
      </c>
      <c r="I296" s="15">
        <f t="shared" si="67"/>
        <v>191.00809263766746</v>
      </c>
      <c r="J296" s="15">
        <f t="shared" si="68"/>
        <v>2192.6666666666665</v>
      </c>
      <c r="K296" s="15">
        <f t="shared" si="69"/>
        <v>0</v>
      </c>
      <c r="L296" s="15">
        <f t="shared" si="70"/>
        <v>500</v>
      </c>
      <c r="M296" s="15">
        <f t="shared" si="71"/>
        <v>4000</v>
      </c>
      <c r="N296" s="15">
        <f t="shared" si="75"/>
        <v>75286.911814371328</v>
      </c>
    </row>
    <row r="297" spans="1:14" x14ac:dyDescent="0.25">
      <c r="A297" s="12">
        <f t="shared" si="76"/>
        <v>294</v>
      </c>
      <c r="B297" s="23">
        <f t="shared" si="66"/>
        <v>79.516122490367067</v>
      </c>
      <c r="C297" s="13">
        <f t="shared" si="77"/>
        <v>54206</v>
      </c>
      <c r="D297" s="14">
        <f t="shared" si="78"/>
        <v>75286.911814371328</v>
      </c>
      <c r="E297" s="15">
        <f t="shared" si="72"/>
        <v>0</v>
      </c>
      <c r="F297" s="15">
        <f t="shared" si="73"/>
        <v>0</v>
      </c>
      <c r="G297" s="15"/>
      <c r="H297" s="15">
        <f t="shared" si="74"/>
        <v>75286.911814371328</v>
      </c>
      <c r="I297" s="15">
        <f t="shared" si="67"/>
        <v>188.21727953592833</v>
      </c>
      <c r="J297" s="15">
        <f t="shared" si="68"/>
        <v>2192.6666666666665</v>
      </c>
      <c r="K297" s="15">
        <f t="shared" si="69"/>
        <v>0</v>
      </c>
      <c r="L297" s="15">
        <f t="shared" si="70"/>
        <v>500</v>
      </c>
      <c r="M297" s="15">
        <f t="shared" si="71"/>
        <v>4000</v>
      </c>
      <c r="N297" s="15">
        <f t="shared" si="75"/>
        <v>74167.795760573921</v>
      </c>
    </row>
    <row r="298" spans="1:14" x14ac:dyDescent="0.25">
      <c r="A298" s="12">
        <f t="shared" si="76"/>
        <v>295</v>
      </c>
      <c r="B298" s="23">
        <f t="shared" si="66"/>
        <v>79.600993713242758</v>
      </c>
      <c r="C298" s="13">
        <f t="shared" si="77"/>
        <v>54237</v>
      </c>
      <c r="D298" s="14">
        <f t="shared" si="78"/>
        <v>74167.795760573921</v>
      </c>
      <c r="E298" s="15">
        <f t="shared" si="72"/>
        <v>0</v>
      </c>
      <c r="F298" s="15">
        <f t="shared" si="73"/>
        <v>0</v>
      </c>
      <c r="G298" s="15"/>
      <c r="H298" s="15">
        <f t="shared" si="74"/>
        <v>74167.795760573921</v>
      </c>
      <c r="I298" s="15">
        <f t="shared" si="67"/>
        <v>185.41948940143479</v>
      </c>
      <c r="J298" s="15">
        <f t="shared" si="68"/>
        <v>2192.6666666666665</v>
      </c>
      <c r="K298" s="15">
        <f t="shared" si="69"/>
        <v>0</v>
      </c>
      <c r="L298" s="15">
        <f t="shared" si="70"/>
        <v>500</v>
      </c>
      <c r="M298" s="15">
        <f t="shared" si="71"/>
        <v>4000</v>
      </c>
      <c r="N298" s="15">
        <f t="shared" si="75"/>
        <v>73045.881916642029</v>
      </c>
    </row>
    <row r="299" spans="1:14" x14ac:dyDescent="0.25">
      <c r="A299" s="12">
        <f t="shared" si="76"/>
        <v>296</v>
      </c>
      <c r="B299" s="23">
        <f t="shared" si="66"/>
        <v>79.683127154735359</v>
      </c>
      <c r="C299" s="13">
        <f t="shared" si="77"/>
        <v>54267</v>
      </c>
      <c r="D299" s="14">
        <f t="shared" si="78"/>
        <v>73045.881916642029</v>
      </c>
      <c r="E299" s="15">
        <f t="shared" si="72"/>
        <v>0</v>
      </c>
      <c r="F299" s="15">
        <f t="shared" si="73"/>
        <v>0</v>
      </c>
      <c r="G299" s="15"/>
      <c r="H299" s="15">
        <f t="shared" si="74"/>
        <v>73045.881916642029</v>
      </c>
      <c r="I299" s="15">
        <f t="shared" si="67"/>
        <v>182.61470479160505</v>
      </c>
      <c r="J299" s="15">
        <f t="shared" si="68"/>
        <v>2192.6666666666665</v>
      </c>
      <c r="K299" s="15">
        <f t="shared" si="69"/>
        <v>0</v>
      </c>
      <c r="L299" s="15">
        <f t="shared" si="70"/>
        <v>500</v>
      </c>
      <c r="M299" s="15">
        <f t="shared" si="71"/>
        <v>4000</v>
      </c>
      <c r="N299" s="15">
        <f t="shared" si="75"/>
        <v>71921.163288100302</v>
      </c>
    </row>
    <row r="300" spans="1:14" x14ac:dyDescent="0.25">
      <c r="A300" s="12">
        <f t="shared" si="76"/>
        <v>297</v>
      </c>
      <c r="B300" s="23">
        <f t="shared" si="66"/>
        <v>79.767998377611036</v>
      </c>
      <c r="C300" s="13">
        <f t="shared" si="77"/>
        <v>54298</v>
      </c>
      <c r="D300" s="14">
        <f t="shared" si="78"/>
        <v>71921.163288100302</v>
      </c>
      <c r="E300" s="15">
        <f t="shared" si="72"/>
        <v>0</v>
      </c>
      <c r="F300" s="15">
        <f t="shared" si="73"/>
        <v>0</v>
      </c>
      <c r="G300" s="15"/>
      <c r="H300" s="15">
        <f t="shared" si="74"/>
        <v>71921.163288100302</v>
      </c>
      <c r="I300" s="15">
        <f t="shared" si="67"/>
        <v>179.80290822025074</v>
      </c>
      <c r="J300" s="15">
        <f t="shared" si="68"/>
        <v>2192.6666666666665</v>
      </c>
      <c r="K300" s="15">
        <f t="shared" si="69"/>
        <v>0</v>
      </c>
      <c r="L300" s="15">
        <f t="shared" si="70"/>
        <v>500</v>
      </c>
      <c r="M300" s="15">
        <f t="shared" si="71"/>
        <v>4000</v>
      </c>
      <c r="N300" s="15">
        <f t="shared" si="75"/>
        <v>70793.63286298723</v>
      </c>
    </row>
    <row r="301" spans="1:14" x14ac:dyDescent="0.25">
      <c r="A301" s="12">
        <f t="shared" si="76"/>
        <v>298</v>
      </c>
      <c r="B301" s="23">
        <f t="shared" si="66"/>
        <v>79.852869600486727</v>
      </c>
      <c r="C301" s="13">
        <f t="shared" si="77"/>
        <v>54329</v>
      </c>
      <c r="D301" s="14">
        <f t="shared" si="78"/>
        <v>70793.63286298723</v>
      </c>
      <c r="E301" s="15">
        <f t="shared" si="72"/>
        <v>0</v>
      </c>
      <c r="F301" s="15">
        <f t="shared" si="73"/>
        <v>0</v>
      </c>
      <c r="G301" s="15"/>
      <c r="H301" s="15">
        <f t="shared" si="74"/>
        <v>70793.63286298723</v>
      </c>
      <c r="I301" s="15">
        <f t="shared" si="67"/>
        <v>176.98408215746807</v>
      </c>
      <c r="J301" s="15">
        <f t="shared" si="68"/>
        <v>2192.6666666666665</v>
      </c>
      <c r="K301" s="15">
        <f t="shared" si="69"/>
        <v>0</v>
      </c>
      <c r="L301" s="15">
        <f t="shared" si="70"/>
        <v>500</v>
      </c>
      <c r="M301" s="15">
        <f t="shared" si="71"/>
        <v>4000</v>
      </c>
      <c r="N301" s="15">
        <f t="shared" si="75"/>
        <v>69663.283611811363</v>
      </c>
    </row>
    <row r="302" spans="1:14" x14ac:dyDescent="0.25">
      <c r="A302" s="12">
        <f t="shared" si="76"/>
        <v>299</v>
      </c>
      <c r="B302" s="23">
        <f t="shared" si="66"/>
        <v>79.935003041979314</v>
      </c>
      <c r="C302" s="13">
        <f t="shared" si="77"/>
        <v>54359</v>
      </c>
      <c r="D302" s="14">
        <f t="shared" si="78"/>
        <v>69663.283611811363</v>
      </c>
      <c r="E302" s="15">
        <f t="shared" si="72"/>
        <v>0</v>
      </c>
      <c r="F302" s="15">
        <f t="shared" si="73"/>
        <v>0</v>
      </c>
      <c r="G302" s="15"/>
      <c r="H302" s="15">
        <f t="shared" si="74"/>
        <v>69663.283611811363</v>
      </c>
      <c r="I302" s="15">
        <f t="shared" si="67"/>
        <v>174.15820902952839</v>
      </c>
      <c r="J302" s="15">
        <f t="shared" si="68"/>
        <v>2192.6666666666665</v>
      </c>
      <c r="K302" s="15">
        <f t="shared" si="69"/>
        <v>0</v>
      </c>
      <c r="L302" s="15">
        <f t="shared" si="70"/>
        <v>500</v>
      </c>
      <c r="M302" s="15">
        <f t="shared" si="71"/>
        <v>4000</v>
      </c>
      <c r="N302" s="15">
        <f t="shared" si="75"/>
        <v>68530.108487507561</v>
      </c>
    </row>
    <row r="303" spans="1:14" x14ac:dyDescent="0.25">
      <c r="A303" s="12">
        <f t="shared" si="76"/>
        <v>300</v>
      </c>
      <c r="B303" s="23">
        <f t="shared" si="66"/>
        <v>80.019874264855005</v>
      </c>
      <c r="C303" s="13">
        <f t="shared" si="77"/>
        <v>54390</v>
      </c>
      <c r="D303" s="14">
        <f t="shared" si="78"/>
        <v>68530.108487507561</v>
      </c>
      <c r="E303" s="15">
        <f t="shared" si="72"/>
        <v>0</v>
      </c>
      <c r="F303" s="15">
        <f t="shared" si="73"/>
        <v>0</v>
      </c>
      <c r="G303" s="15"/>
      <c r="H303" s="15">
        <f t="shared" si="74"/>
        <v>68530.108487507561</v>
      </c>
      <c r="I303" s="15">
        <f t="shared" si="67"/>
        <v>171.3252712187689</v>
      </c>
      <c r="J303" s="15">
        <f t="shared" si="68"/>
        <v>2192.6666666666665</v>
      </c>
      <c r="K303" s="15">
        <f t="shared" si="69"/>
        <v>0</v>
      </c>
      <c r="L303" s="15">
        <f t="shared" si="70"/>
        <v>500</v>
      </c>
      <c r="M303" s="15">
        <f t="shared" si="71"/>
        <v>4000</v>
      </c>
      <c r="N303" s="15">
        <f t="shared" si="75"/>
        <v>67394.100425393</v>
      </c>
    </row>
    <row r="304" spans="1:14" x14ac:dyDescent="0.25">
      <c r="A304" s="12">
        <f t="shared" si="76"/>
        <v>301</v>
      </c>
      <c r="B304" s="23">
        <f t="shared" si="66"/>
        <v>80.102007706347607</v>
      </c>
      <c r="C304" s="13">
        <f t="shared" si="77"/>
        <v>54420</v>
      </c>
      <c r="D304" s="14">
        <f t="shared" si="78"/>
        <v>67394.100425393</v>
      </c>
      <c r="E304" s="15">
        <f t="shared" si="72"/>
        <v>0</v>
      </c>
      <c r="F304" s="15">
        <f t="shared" si="73"/>
        <v>0</v>
      </c>
      <c r="G304" s="15"/>
      <c r="H304" s="15">
        <f t="shared" si="74"/>
        <v>67394.100425393</v>
      </c>
      <c r="I304" s="15">
        <f t="shared" si="67"/>
        <v>168.48525106348248</v>
      </c>
      <c r="J304" s="15">
        <f t="shared" si="68"/>
        <v>2192.6666666666665</v>
      </c>
      <c r="K304" s="15">
        <f t="shared" si="69"/>
        <v>0</v>
      </c>
      <c r="L304" s="15">
        <f t="shared" si="70"/>
        <v>500</v>
      </c>
      <c r="M304" s="15">
        <f t="shared" si="71"/>
        <v>4000</v>
      </c>
      <c r="N304" s="15">
        <f t="shared" si="75"/>
        <v>66255.252343123153</v>
      </c>
    </row>
    <row r="305" spans="1:14" x14ac:dyDescent="0.25">
      <c r="A305" s="12">
        <f t="shared" si="76"/>
        <v>302</v>
      </c>
      <c r="B305" s="23">
        <f t="shared" si="66"/>
        <v>80.187573035958735</v>
      </c>
      <c r="C305" s="13">
        <f t="shared" si="77"/>
        <v>54451</v>
      </c>
      <c r="D305" s="14">
        <f t="shared" si="78"/>
        <v>66255.252343123153</v>
      </c>
      <c r="E305" s="15">
        <f t="shared" si="72"/>
        <v>0</v>
      </c>
      <c r="F305" s="15">
        <f t="shared" si="73"/>
        <v>0</v>
      </c>
      <c r="G305" s="15"/>
      <c r="H305" s="15">
        <f t="shared" si="74"/>
        <v>66255.252343123153</v>
      </c>
      <c r="I305" s="15">
        <f t="shared" si="67"/>
        <v>165.63813085780788</v>
      </c>
      <c r="J305" s="15">
        <f t="shared" si="68"/>
        <v>2192.6666666666665</v>
      </c>
      <c r="K305" s="15">
        <f t="shared" si="69"/>
        <v>0</v>
      </c>
      <c r="L305" s="15">
        <f t="shared" si="70"/>
        <v>500</v>
      </c>
      <c r="M305" s="15">
        <f t="shared" si="71"/>
        <v>4000</v>
      </c>
      <c r="N305" s="15">
        <f t="shared" si="75"/>
        <v>65113.55714064763</v>
      </c>
    </row>
    <row r="306" spans="1:14" x14ac:dyDescent="0.25">
      <c r="A306" s="12">
        <f t="shared" si="76"/>
        <v>303</v>
      </c>
      <c r="B306" s="23">
        <f t="shared" si="66"/>
        <v>80.272444993489373</v>
      </c>
      <c r="C306" s="13">
        <f t="shared" si="77"/>
        <v>54482</v>
      </c>
      <c r="D306" s="14">
        <f t="shared" si="78"/>
        <v>65113.55714064763</v>
      </c>
      <c r="E306" s="15">
        <f t="shared" si="72"/>
        <v>0</v>
      </c>
      <c r="F306" s="15">
        <f t="shared" si="73"/>
        <v>0</v>
      </c>
      <c r="G306" s="15"/>
      <c r="H306" s="15">
        <f t="shared" si="74"/>
        <v>65113.55714064763</v>
      </c>
      <c r="I306" s="15">
        <f t="shared" si="67"/>
        <v>162.78389285161907</v>
      </c>
      <c r="J306" s="15">
        <f t="shared" si="68"/>
        <v>2192.6666666666665</v>
      </c>
      <c r="K306" s="15">
        <f t="shared" si="69"/>
        <v>0</v>
      </c>
      <c r="L306" s="15">
        <f t="shared" si="70"/>
        <v>500</v>
      </c>
      <c r="M306" s="15">
        <f t="shared" si="71"/>
        <v>4000</v>
      </c>
      <c r="N306" s="15">
        <f t="shared" si="75"/>
        <v>63969.007700165916</v>
      </c>
    </row>
    <row r="307" spans="1:14" x14ac:dyDescent="0.25">
      <c r="A307" s="12">
        <f t="shared" si="76"/>
        <v>304</v>
      </c>
      <c r="B307" s="23">
        <f t="shared" si="66"/>
        <v>80.3491035357751</v>
      </c>
      <c r="C307" s="13">
        <f t="shared" si="77"/>
        <v>54510</v>
      </c>
      <c r="D307" s="14">
        <f t="shared" si="78"/>
        <v>63969.007700165916</v>
      </c>
      <c r="E307" s="15">
        <f t="shared" si="72"/>
        <v>0</v>
      </c>
      <c r="F307" s="15">
        <f t="shared" si="73"/>
        <v>0</v>
      </c>
      <c r="G307" s="15"/>
      <c r="H307" s="15">
        <f t="shared" si="74"/>
        <v>63969.007700165916</v>
      </c>
      <c r="I307" s="15">
        <f t="shared" si="67"/>
        <v>159.92251925041478</v>
      </c>
      <c r="J307" s="15">
        <f t="shared" si="68"/>
        <v>2192.6666666666665</v>
      </c>
      <c r="K307" s="15">
        <f t="shared" si="69"/>
        <v>0</v>
      </c>
      <c r="L307" s="15">
        <f t="shared" si="70"/>
        <v>500</v>
      </c>
      <c r="M307" s="15">
        <f t="shared" si="71"/>
        <v>4000</v>
      </c>
      <c r="N307" s="15">
        <f t="shared" si="75"/>
        <v>62821.596886082996</v>
      </c>
    </row>
    <row r="308" spans="1:14" x14ac:dyDescent="0.25">
      <c r="A308" s="12">
        <f t="shared" si="76"/>
        <v>305</v>
      </c>
      <c r="B308" s="23">
        <f t="shared" si="66"/>
        <v>80.433975493305738</v>
      </c>
      <c r="C308" s="13">
        <f t="shared" si="77"/>
        <v>54541</v>
      </c>
      <c r="D308" s="14">
        <f t="shared" si="78"/>
        <v>62821.596886082996</v>
      </c>
      <c r="E308" s="15">
        <f t="shared" si="72"/>
        <v>0</v>
      </c>
      <c r="F308" s="15">
        <f t="shared" si="73"/>
        <v>0</v>
      </c>
      <c r="G308" s="15"/>
      <c r="H308" s="15">
        <f t="shared" si="74"/>
        <v>62821.596886082996</v>
      </c>
      <c r="I308" s="15">
        <f t="shared" si="67"/>
        <v>157.0539922152075</v>
      </c>
      <c r="J308" s="15">
        <f t="shared" si="68"/>
        <v>2192.6666666666665</v>
      </c>
      <c r="K308" s="15">
        <f t="shared" si="69"/>
        <v>0</v>
      </c>
      <c r="L308" s="15">
        <f t="shared" si="70"/>
        <v>500</v>
      </c>
      <c r="M308" s="15">
        <f t="shared" si="71"/>
        <v>4000</v>
      </c>
      <c r="N308" s="15">
        <f t="shared" si="75"/>
        <v>61671.31754496487</v>
      </c>
    </row>
    <row r="309" spans="1:14" x14ac:dyDescent="0.25">
      <c r="A309" s="12">
        <f t="shared" si="76"/>
        <v>306</v>
      </c>
      <c r="B309" s="23">
        <f t="shared" si="66"/>
        <v>80.516109645754739</v>
      </c>
      <c r="C309" s="13">
        <f t="shared" si="77"/>
        <v>54571</v>
      </c>
      <c r="D309" s="14">
        <f t="shared" si="78"/>
        <v>61671.31754496487</v>
      </c>
      <c r="E309" s="15">
        <f t="shared" si="72"/>
        <v>0</v>
      </c>
      <c r="F309" s="15">
        <f t="shared" si="73"/>
        <v>0</v>
      </c>
      <c r="G309" s="15"/>
      <c r="H309" s="15">
        <f t="shared" si="74"/>
        <v>61671.31754496487</v>
      </c>
      <c r="I309" s="15">
        <f t="shared" si="67"/>
        <v>154.17829386241218</v>
      </c>
      <c r="J309" s="15">
        <f t="shared" si="68"/>
        <v>2192.6666666666665</v>
      </c>
      <c r="K309" s="15">
        <f t="shared" si="69"/>
        <v>0</v>
      </c>
      <c r="L309" s="15">
        <f t="shared" si="70"/>
        <v>500</v>
      </c>
      <c r="M309" s="15">
        <f t="shared" si="71"/>
        <v>4000</v>
      </c>
      <c r="N309" s="15">
        <f t="shared" si="75"/>
        <v>60518.162505493943</v>
      </c>
    </row>
    <row r="310" spans="1:14" x14ac:dyDescent="0.25">
      <c r="A310" s="12">
        <f t="shared" si="76"/>
        <v>307</v>
      </c>
      <c r="B310" s="23">
        <f t="shared" si="66"/>
        <v>80.600981603285362</v>
      </c>
      <c r="C310" s="13">
        <f t="shared" si="77"/>
        <v>54602</v>
      </c>
      <c r="D310" s="14">
        <f t="shared" si="78"/>
        <v>60518.162505493943</v>
      </c>
      <c r="E310" s="15">
        <f t="shared" si="72"/>
        <v>0</v>
      </c>
      <c r="F310" s="15">
        <f t="shared" si="73"/>
        <v>0</v>
      </c>
      <c r="G310" s="15"/>
      <c r="H310" s="15">
        <f t="shared" si="74"/>
        <v>60518.162505493943</v>
      </c>
      <c r="I310" s="15">
        <f t="shared" si="67"/>
        <v>151.29540626373486</v>
      </c>
      <c r="J310" s="15">
        <f t="shared" si="68"/>
        <v>2192.6666666666665</v>
      </c>
      <c r="K310" s="15">
        <f t="shared" si="69"/>
        <v>0</v>
      </c>
      <c r="L310" s="15">
        <f t="shared" si="70"/>
        <v>500</v>
      </c>
      <c r="M310" s="15">
        <f t="shared" si="71"/>
        <v>4000</v>
      </c>
      <c r="N310" s="15">
        <f t="shared" si="75"/>
        <v>59362.124578424344</v>
      </c>
    </row>
    <row r="311" spans="1:14" x14ac:dyDescent="0.25">
      <c r="A311" s="12">
        <f t="shared" si="76"/>
        <v>308</v>
      </c>
      <c r="B311" s="23">
        <f t="shared" si="66"/>
        <v>80.683115755734363</v>
      </c>
      <c r="C311" s="13">
        <f t="shared" si="77"/>
        <v>54632</v>
      </c>
      <c r="D311" s="14">
        <f t="shared" si="78"/>
        <v>59362.124578424344</v>
      </c>
      <c r="E311" s="15">
        <f t="shared" si="72"/>
        <v>0</v>
      </c>
      <c r="F311" s="15">
        <f t="shared" si="73"/>
        <v>0</v>
      </c>
      <c r="G311" s="15"/>
      <c r="H311" s="15">
        <f t="shared" si="74"/>
        <v>59362.124578424344</v>
      </c>
      <c r="I311" s="15">
        <f t="shared" si="67"/>
        <v>148.40531144606084</v>
      </c>
      <c r="J311" s="15">
        <f t="shared" si="68"/>
        <v>2192.6666666666665</v>
      </c>
      <c r="K311" s="15">
        <f t="shared" si="69"/>
        <v>0</v>
      </c>
      <c r="L311" s="15">
        <f t="shared" si="70"/>
        <v>500</v>
      </c>
      <c r="M311" s="15">
        <f t="shared" si="71"/>
        <v>4000</v>
      </c>
      <c r="N311" s="15">
        <f t="shared" si="75"/>
        <v>58203.19655653707</v>
      </c>
    </row>
    <row r="312" spans="1:14" x14ac:dyDescent="0.25">
      <c r="A312" s="12">
        <f t="shared" si="76"/>
        <v>309</v>
      </c>
      <c r="B312" s="23">
        <f t="shared" si="66"/>
        <v>80.767987713265001</v>
      </c>
      <c r="C312" s="13">
        <f t="shared" si="77"/>
        <v>54663</v>
      </c>
      <c r="D312" s="14">
        <f t="shared" si="78"/>
        <v>58203.19655653707</v>
      </c>
      <c r="E312" s="15">
        <f t="shared" si="72"/>
        <v>0</v>
      </c>
      <c r="F312" s="15">
        <f t="shared" si="73"/>
        <v>0</v>
      </c>
      <c r="G312" s="15"/>
      <c r="H312" s="15">
        <f t="shared" si="74"/>
        <v>58203.19655653707</v>
      </c>
      <c r="I312" s="15">
        <f t="shared" si="67"/>
        <v>145.50799139134267</v>
      </c>
      <c r="J312" s="15">
        <f t="shared" si="68"/>
        <v>2192.6666666666665</v>
      </c>
      <c r="K312" s="15">
        <f t="shared" si="69"/>
        <v>0</v>
      </c>
      <c r="L312" s="15">
        <f t="shared" si="70"/>
        <v>500</v>
      </c>
      <c r="M312" s="15">
        <f t="shared" si="71"/>
        <v>4000</v>
      </c>
      <c r="N312" s="15">
        <f t="shared" si="75"/>
        <v>57041.371214595078</v>
      </c>
    </row>
    <row r="313" spans="1:14" x14ac:dyDescent="0.25">
      <c r="A313" s="12">
        <f t="shared" si="76"/>
        <v>310</v>
      </c>
      <c r="B313" s="23">
        <f t="shared" si="66"/>
        <v>80.852859670795638</v>
      </c>
      <c r="C313" s="13">
        <f t="shared" si="77"/>
        <v>54694</v>
      </c>
      <c r="D313" s="14">
        <f t="shared" si="78"/>
        <v>57041.371214595078</v>
      </c>
      <c r="E313" s="15">
        <f t="shared" si="72"/>
        <v>0</v>
      </c>
      <c r="F313" s="15">
        <f t="shared" si="73"/>
        <v>0</v>
      </c>
      <c r="G313" s="15"/>
      <c r="H313" s="15">
        <f t="shared" si="74"/>
        <v>57041.371214595078</v>
      </c>
      <c r="I313" s="15">
        <f t="shared" si="67"/>
        <v>142.60342803648768</v>
      </c>
      <c r="J313" s="15">
        <f t="shared" si="68"/>
        <v>2192.6666666666665</v>
      </c>
      <c r="K313" s="15">
        <f t="shared" si="69"/>
        <v>0</v>
      </c>
      <c r="L313" s="15">
        <f t="shared" si="70"/>
        <v>500</v>
      </c>
      <c r="M313" s="15">
        <f t="shared" si="71"/>
        <v>4000</v>
      </c>
      <c r="N313" s="15">
        <f t="shared" si="75"/>
        <v>55876.641309298233</v>
      </c>
    </row>
    <row r="314" spans="1:14" x14ac:dyDescent="0.25">
      <c r="A314" s="12">
        <f t="shared" si="76"/>
        <v>311</v>
      </c>
      <c r="B314" s="23">
        <f t="shared" si="66"/>
        <v>80.934993823244639</v>
      </c>
      <c r="C314" s="13">
        <f t="shared" si="77"/>
        <v>54724</v>
      </c>
      <c r="D314" s="14">
        <f t="shared" si="78"/>
        <v>55876.641309298233</v>
      </c>
      <c r="E314" s="15">
        <f t="shared" si="72"/>
        <v>0</v>
      </c>
      <c r="F314" s="15">
        <f t="shared" si="73"/>
        <v>0</v>
      </c>
      <c r="G314" s="15"/>
      <c r="H314" s="15">
        <f t="shared" si="74"/>
        <v>55876.641309298233</v>
      </c>
      <c r="I314" s="15">
        <f t="shared" si="67"/>
        <v>139.69160327324559</v>
      </c>
      <c r="J314" s="15">
        <f t="shared" si="68"/>
        <v>2192.6666666666665</v>
      </c>
      <c r="K314" s="15">
        <f t="shared" si="69"/>
        <v>0</v>
      </c>
      <c r="L314" s="15">
        <f t="shared" si="70"/>
        <v>500</v>
      </c>
      <c r="M314" s="15">
        <f t="shared" si="71"/>
        <v>4000</v>
      </c>
      <c r="N314" s="15">
        <f t="shared" si="75"/>
        <v>54708.999579238145</v>
      </c>
    </row>
    <row r="315" spans="1:14" x14ac:dyDescent="0.25">
      <c r="A315" s="12">
        <f t="shared" si="76"/>
        <v>312</v>
      </c>
      <c r="B315" s="23">
        <f t="shared" si="66"/>
        <v>81.019865780775262</v>
      </c>
      <c r="C315" s="13">
        <f t="shared" si="77"/>
        <v>54755</v>
      </c>
      <c r="D315" s="14">
        <f t="shared" si="78"/>
        <v>54708.999579238145</v>
      </c>
      <c r="E315" s="15">
        <f t="shared" si="72"/>
        <v>0</v>
      </c>
      <c r="F315" s="15">
        <f t="shared" si="73"/>
        <v>0</v>
      </c>
      <c r="G315" s="15"/>
      <c r="H315" s="15">
        <f t="shared" si="74"/>
        <v>54708.999579238145</v>
      </c>
      <c r="I315" s="15">
        <f t="shared" si="67"/>
        <v>136.77249894809538</v>
      </c>
      <c r="J315" s="15">
        <f t="shared" si="68"/>
        <v>2192.6666666666665</v>
      </c>
      <c r="K315" s="15">
        <f t="shared" si="69"/>
        <v>0</v>
      </c>
      <c r="L315" s="15">
        <f t="shared" si="70"/>
        <v>500</v>
      </c>
      <c r="M315" s="15">
        <f t="shared" si="71"/>
        <v>4000</v>
      </c>
      <c r="N315" s="15">
        <f t="shared" si="75"/>
        <v>53538.438744852901</v>
      </c>
    </row>
    <row r="316" spans="1:14" x14ac:dyDescent="0.25">
      <c r="A316" s="12">
        <f t="shared" si="76"/>
        <v>313</v>
      </c>
      <c r="B316" s="23">
        <f t="shared" si="66"/>
        <v>81.101999933224263</v>
      </c>
      <c r="C316" s="13">
        <f t="shared" si="77"/>
        <v>54785</v>
      </c>
      <c r="D316" s="14">
        <f t="shared" si="78"/>
        <v>53538.438744852901</v>
      </c>
      <c r="E316" s="15">
        <f t="shared" si="72"/>
        <v>0</v>
      </c>
      <c r="F316" s="15">
        <f t="shared" si="73"/>
        <v>0</v>
      </c>
      <c r="G316" s="15"/>
      <c r="H316" s="15">
        <f t="shared" si="74"/>
        <v>53538.438744852901</v>
      </c>
      <c r="I316" s="15">
        <f t="shared" si="67"/>
        <v>133.84609686213224</v>
      </c>
      <c r="J316" s="15">
        <f t="shared" si="68"/>
        <v>2192.6666666666665</v>
      </c>
      <c r="K316" s="15">
        <f t="shared" si="69"/>
        <v>0</v>
      </c>
      <c r="L316" s="15">
        <f t="shared" si="70"/>
        <v>500</v>
      </c>
      <c r="M316" s="15">
        <f t="shared" si="71"/>
        <v>4000</v>
      </c>
      <c r="N316" s="15">
        <f t="shared" si="75"/>
        <v>52364.951508381695</v>
      </c>
    </row>
    <row r="317" spans="1:14" x14ac:dyDescent="0.25">
      <c r="A317" s="12">
        <f t="shared" si="76"/>
        <v>314</v>
      </c>
      <c r="B317" s="23">
        <f t="shared" si="66"/>
        <v>81.187557725293573</v>
      </c>
      <c r="C317" s="13">
        <f t="shared" si="77"/>
        <v>54816</v>
      </c>
      <c r="D317" s="14">
        <f t="shared" si="78"/>
        <v>52364.951508381695</v>
      </c>
      <c r="E317" s="15">
        <f t="shared" si="72"/>
        <v>0</v>
      </c>
      <c r="F317" s="15">
        <f t="shared" si="73"/>
        <v>0</v>
      </c>
      <c r="G317" s="15"/>
      <c r="H317" s="15">
        <f t="shared" si="74"/>
        <v>52364.951508381695</v>
      </c>
      <c r="I317" s="15">
        <f t="shared" si="67"/>
        <v>130.91237877095423</v>
      </c>
      <c r="J317" s="15">
        <f t="shared" si="68"/>
        <v>2192.6666666666665</v>
      </c>
      <c r="K317" s="15">
        <f t="shared" si="69"/>
        <v>0</v>
      </c>
      <c r="L317" s="15">
        <f t="shared" si="70"/>
        <v>500</v>
      </c>
      <c r="M317" s="15">
        <f t="shared" si="71"/>
        <v>4000</v>
      </c>
      <c r="N317" s="15">
        <f t="shared" si="75"/>
        <v>51188.530553819313</v>
      </c>
    </row>
    <row r="318" spans="1:14" x14ac:dyDescent="0.25">
      <c r="A318" s="12">
        <f t="shared" si="76"/>
        <v>315</v>
      </c>
      <c r="B318" s="23">
        <f t="shared" si="66"/>
        <v>81.272430399788888</v>
      </c>
      <c r="C318" s="13">
        <f t="shared" si="77"/>
        <v>54847</v>
      </c>
      <c r="D318" s="14">
        <f t="shared" si="78"/>
        <v>51188.530553819313</v>
      </c>
      <c r="E318" s="15">
        <f t="shared" si="72"/>
        <v>0</v>
      </c>
      <c r="F318" s="15">
        <f t="shared" si="73"/>
        <v>0</v>
      </c>
      <c r="G318" s="15"/>
      <c r="H318" s="15">
        <f t="shared" si="74"/>
        <v>51188.530553819313</v>
      </c>
      <c r="I318" s="15">
        <f t="shared" si="67"/>
        <v>127.97132638454828</v>
      </c>
      <c r="J318" s="15">
        <f t="shared" si="68"/>
        <v>2192.6666666666665</v>
      </c>
      <c r="K318" s="15">
        <f t="shared" si="69"/>
        <v>0</v>
      </c>
      <c r="L318" s="15">
        <f t="shared" si="70"/>
        <v>500</v>
      </c>
      <c r="M318" s="15">
        <f t="shared" si="71"/>
        <v>4000</v>
      </c>
      <c r="N318" s="15">
        <f t="shared" si="75"/>
        <v>50009.168546870525</v>
      </c>
    </row>
    <row r="319" spans="1:14" x14ac:dyDescent="0.25">
      <c r="A319" s="12">
        <f t="shared" si="76"/>
        <v>316</v>
      </c>
      <c r="B319" s="23">
        <f t="shared" si="66"/>
        <v>81.349089589655634</v>
      </c>
      <c r="C319" s="13">
        <f t="shared" si="77"/>
        <v>54875</v>
      </c>
      <c r="D319" s="14">
        <f t="shared" si="78"/>
        <v>50009.168546870525</v>
      </c>
      <c r="E319" s="15">
        <f t="shared" si="72"/>
        <v>0</v>
      </c>
      <c r="F319" s="15">
        <f t="shared" si="73"/>
        <v>0</v>
      </c>
      <c r="G319" s="15"/>
      <c r="H319" s="15">
        <f t="shared" si="74"/>
        <v>50009.168546870525</v>
      </c>
      <c r="I319" s="15">
        <f t="shared" si="67"/>
        <v>125.02292136717631</v>
      </c>
      <c r="J319" s="15">
        <f t="shared" si="68"/>
        <v>2192.6666666666665</v>
      </c>
      <c r="K319" s="15">
        <f t="shared" si="69"/>
        <v>0</v>
      </c>
      <c r="L319" s="15">
        <f t="shared" si="70"/>
        <v>500</v>
      </c>
      <c r="M319" s="15">
        <f t="shared" si="71"/>
        <v>4000</v>
      </c>
      <c r="N319" s="15">
        <f t="shared" si="75"/>
        <v>48826.858134904367</v>
      </c>
    </row>
    <row r="320" spans="1:14" x14ac:dyDescent="0.25">
      <c r="A320" s="12">
        <f t="shared" si="76"/>
        <v>317</v>
      </c>
      <c r="B320" s="23">
        <f t="shared" si="66"/>
        <v>81.433962264150949</v>
      </c>
      <c r="C320" s="13">
        <f t="shared" si="77"/>
        <v>54906</v>
      </c>
      <c r="D320" s="14">
        <f t="shared" si="78"/>
        <v>48826.858134904367</v>
      </c>
      <c r="E320" s="15">
        <f t="shared" si="72"/>
        <v>0</v>
      </c>
      <c r="F320" s="15">
        <f t="shared" si="73"/>
        <v>0</v>
      </c>
      <c r="G320" s="15"/>
      <c r="H320" s="15">
        <f t="shared" si="74"/>
        <v>48826.858134904367</v>
      </c>
      <c r="I320" s="15">
        <f t="shared" si="67"/>
        <v>122.06714533726091</v>
      </c>
      <c r="J320" s="15">
        <f t="shared" si="68"/>
        <v>2192.6666666666665</v>
      </c>
      <c r="K320" s="15">
        <f t="shared" si="69"/>
        <v>0</v>
      </c>
      <c r="L320" s="15">
        <f t="shared" si="70"/>
        <v>500</v>
      </c>
      <c r="M320" s="15">
        <f t="shared" si="71"/>
        <v>4000</v>
      </c>
      <c r="N320" s="15">
        <f t="shared" si="75"/>
        <v>47641.591946908295</v>
      </c>
    </row>
    <row r="321" spans="1:14" x14ac:dyDescent="0.25">
      <c r="A321" s="12">
        <f t="shared" si="76"/>
        <v>318</v>
      </c>
      <c r="B321" s="23">
        <f t="shared" si="66"/>
        <v>81.516097110436732</v>
      </c>
      <c r="C321" s="13">
        <f t="shared" si="77"/>
        <v>54936</v>
      </c>
      <c r="D321" s="14">
        <f t="shared" si="78"/>
        <v>47641.591946908295</v>
      </c>
      <c r="E321" s="15">
        <f t="shared" si="72"/>
        <v>0</v>
      </c>
      <c r="F321" s="15">
        <f t="shared" si="73"/>
        <v>0</v>
      </c>
      <c r="G321" s="15"/>
      <c r="H321" s="15">
        <f t="shared" si="74"/>
        <v>47641.591946908295</v>
      </c>
      <c r="I321" s="15">
        <f t="shared" si="67"/>
        <v>119.10397986727072</v>
      </c>
      <c r="J321" s="15">
        <f t="shared" si="68"/>
        <v>2192.6666666666665</v>
      </c>
      <c r="K321" s="15">
        <f t="shared" si="69"/>
        <v>0</v>
      </c>
      <c r="L321" s="15">
        <f t="shared" si="70"/>
        <v>500</v>
      </c>
      <c r="M321" s="15">
        <f t="shared" si="71"/>
        <v>4000</v>
      </c>
      <c r="N321" s="15">
        <f t="shared" si="75"/>
        <v>46453.362593442231</v>
      </c>
    </row>
    <row r="322" spans="1:14" x14ac:dyDescent="0.25">
      <c r="A322" s="12">
        <f t="shared" si="76"/>
        <v>319</v>
      </c>
      <c r="B322" s="23">
        <f t="shared" si="66"/>
        <v>81.600969784932047</v>
      </c>
      <c r="C322" s="13">
        <f t="shared" si="77"/>
        <v>54967</v>
      </c>
      <c r="D322" s="14">
        <f t="shared" si="78"/>
        <v>46453.362593442231</v>
      </c>
      <c r="E322" s="15">
        <f t="shared" si="72"/>
        <v>0</v>
      </c>
      <c r="F322" s="15">
        <f t="shared" si="73"/>
        <v>0</v>
      </c>
      <c r="G322" s="15"/>
      <c r="H322" s="15">
        <f t="shared" si="74"/>
        <v>46453.362593442231</v>
      </c>
      <c r="I322" s="15">
        <f t="shared" si="67"/>
        <v>116.13340648360558</v>
      </c>
      <c r="J322" s="15">
        <f t="shared" si="68"/>
        <v>2192.6666666666665</v>
      </c>
      <c r="K322" s="15">
        <f t="shared" si="69"/>
        <v>0</v>
      </c>
      <c r="L322" s="15">
        <f t="shared" si="70"/>
        <v>500</v>
      </c>
      <c r="M322" s="15">
        <f t="shared" si="71"/>
        <v>4000</v>
      </c>
      <c r="N322" s="15">
        <f t="shared" si="75"/>
        <v>45262.1626665925</v>
      </c>
    </row>
    <row r="323" spans="1:14" x14ac:dyDescent="0.25">
      <c r="A323" s="12">
        <f t="shared" si="76"/>
        <v>320</v>
      </c>
      <c r="B323" s="23">
        <f t="shared" si="66"/>
        <v>81.683104631217844</v>
      </c>
      <c r="C323" s="13">
        <f t="shared" si="77"/>
        <v>54997</v>
      </c>
      <c r="D323" s="14">
        <f t="shared" si="78"/>
        <v>45262.1626665925</v>
      </c>
      <c r="E323" s="15">
        <f t="shared" si="72"/>
        <v>0</v>
      </c>
      <c r="F323" s="15">
        <f t="shared" si="73"/>
        <v>0</v>
      </c>
      <c r="G323" s="15"/>
      <c r="H323" s="15">
        <f t="shared" si="74"/>
        <v>45262.1626665925</v>
      </c>
      <c r="I323" s="15">
        <f t="shared" si="67"/>
        <v>113.15540666648126</v>
      </c>
      <c r="J323" s="15">
        <f t="shared" si="68"/>
        <v>2192.6666666666665</v>
      </c>
      <c r="K323" s="15">
        <f t="shared" si="69"/>
        <v>0</v>
      </c>
      <c r="L323" s="15">
        <f t="shared" si="70"/>
        <v>500</v>
      </c>
      <c r="M323" s="15">
        <f t="shared" si="71"/>
        <v>4000</v>
      </c>
      <c r="N323" s="15">
        <f t="shared" si="75"/>
        <v>44067.984739925647</v>
      </c>
    </row>
    <row r="324" spans="1:14" x14ac:dyDescent="0.25">
      <c r="A324" s="12">
        <f t="shared" si="76"/>
        <v>321</v>
      </c>
      <c r="B324" s="23">
        <f t="shared" ref="B324:B347" si="79">YEARFRAC($Q$4,C324,1)</f>
        <v>81.76797730571316</v>
      </c>
      <c r="C324" s="13">
        <f t="shared" si="77"/>
        <v>55028</v>
      </c>
      <c r="D324" s="14">
        <f t="shared" si="78"/>
        <v>44067.984739925647</v>
      </c>
      <c r="E324" s="15">
        <f t="shared" si="72"/>
        <v>0</v>
      </c>
      <c r="F324" s="15">
        <f t="shared" si="73"/>
        <v>0</v>
      </c>
      <c r="G324" s="15"/>
      <c r="H324" s="15">
        <f t="shared" si="74"/>
        <v>44067.984739925647</v>
      </c>
      <c r="I324" s="15">
        <f t="shared" ref="I324:I347" si="80">H324*$Q$10/12</f>
        <v>110.16996184981411</v>
      </c>
      <c r="J324" s="15">
        <f t="shared" ref="J324:J347" si="81">IF(YEARFRAC($Q$4,C324,1)&gt;=66,($Q$6+$Q$7)*52/12,0)</f>
        <v>2192.6666666666665</v>
      </c>
      <c r="K324" s="15">
        <f t="shared" ref="K324:K347" si="82">IF(IFERROR(DATEDIF($Q$5,C324,"m"),99)&lt;=8,$Q$16*52/12,0)+IF(IFERROR(DATEDIF($Q$5,C324,"m"),99)&lt;=8,IF(MONTH(C324)&lt;=12,IF(YEAR(C324)=YEAR($Q$5),$Q$17,0)))</f>
        <v>0</v>
      </c>
      <c r="L324" s="15">
        <f t="shared" ref="L324:L347" si="83">IF(C324&gt;$Q$5,$Q$15,0)</f>
        <v>500</v>
      </c>
      <c r="M324" s="15">
        <f t="shared" ref="M324:M347" si="84">IF($C324&gt;$Q$5,$Q$12,0)</f>
        <v>4000</v>
      </c>
      <c r="N324" s="15">
        <f t="shared" si="75"/>
        <v>42870.821368442128</v>
      </c>
    </row>
    <row r="325" spans="1:14" x14ac:dyDescent="0.25">
      <c r="A325" s="12">
        <f t="shared" si="76"/>
        <v>322</v>
      </c>
      <c r="B325" s="23">
        <f t="shared" si="79"/>
        <v>81.852849980208475</v>
      </c>
      <c r="C325" s="13">
        <f t="shared" si="77"/>
        <v>55059</v>
      </c>
      <c r="D325" s="14">
        <f t="shared" si="78"/>
        <v>42870.821368442128</v>
      </c>
      <c r="E325" s="15">
        <f t="shared" ref="E325:E347" si="85">IF($C325&lt;$Q$5,E324,0)</f>
        <v>0</v>
      </c>
      <c r="F325" s="15">
        <f t="shared" ref="F325:F347" si="86">IF($C325&lt;$Q$5,F324,0)</f>
        <v>0</v>
      </c>
      <c r="G325" s="15"/>
      <c r="H325" s="15">
        <f t="shared" ref="H325:H388" si="87">D325+E325+F325+G325</f>
        <v>42870.821368442128</v>
      </c>
      <c r="I325" s="15">
        <f t="shared" si="80"/>
        <v>107.17705342110531</v>
      </c>
      <c r="J325" s="15">
        <f t="shared" si="81"/>
        <v>2192.6666666666665</v>
      </c>
      <c r="K325" s="15">
        <f t="shared" si="82"/>
        <v>0</v>
      </c>
      <c r="L325" s="15">
        <f t="shared" si="83"/>
        <v>500</v>
      </c>
      <c r="M325" s="15">
        <f t="shared" si="84"/>
        <v>4000</v>
      </c>
      <c r="N325" s="15">
        <f t="shared" ref="N325:N347" si="88">H325+I325-M325+J325+L325+K325</f>
        <v>41670.665088529895</v>
      </c>
    </row>
    <row r="326" spans="1:14" x14ac:dyDescent="0.25">
      <c r="A326" s="12">
        <f t="shared" si="76"/>
        <v>323</v>
      </c>
      <c r="B326" s="23">
        <f t="shared" si="79"/>
        <v>81.934984826494258</v>
      </c>
      <c r="C326" s="13">
        <f t="shared" si="77"/>
        <v>55089</v>
      </c>
      <c r="D326" s="14">
        <f t="shared" si="78"/>
        <v>41670.665088529895</v>
      </c>
      <c r="E326" s="15">
        <f t="shared" si="85"/>
        <v>0</v>
      </c>
      <c r="F326" s="15">
        <f t="shared" si="86"/>
        <v>0</v>
      </c>
      <c r="G326" s="15"/>
      <c r="H326" s="15">
        <f t="shared" si="87"/>
        <v>41670.665088529895</v>
      </c>
      <c r="I326" s="15">
        <f t="shared" si="80"/>
        <v>104.17666272132475</v>
      </c>
      <c r="J326" s="15">
        <f t="shared" si="81"/>
        <v>2192.6666666666665</v>
      </c>
      <c r="K326" s="15">
        <f t="shared" si="82"/>
        <v>0</v>
      </c>
      <c r="L326" s="15">
        <f t="shared" si="83"/>
        <v>500</v>
      </c>
      <c r="M326" s="15">
        <f t="shared" si="84"/>
        <v>4000</v>
      </c>
      <c r="N326" s="15">
        <f t="shared" si="88"/>
        <v>40467.508417917881</v>
      </c>
    </row>
    <row r="327" spans="1:14" x14ac:dyDescent="0.25">
      <c r="A327" s="12">
        <f t="shared" si="76"/>
        <v>324</v>
      </c>
      <c r="B327" s="23">
        <f t="shared" si="79"/>
        <v>82.019857500989573</v>
      </c>
      <c r="C327" s="13">
        <f t="shared" si="77"/>
        <v>55120</v>
      </c>
      <c r="D327" s="14">
        <f t="shared" si="78"/>
        <v>40467.508417917881</v>
      </c>
      <c r="E327" s="15">
        <f t="shared" si="85"/>
        <v>0</v>
      </c>
      <c r="F327" s="15">
        <f t="shared" si="86"/>
        <v>0</v>
      </c>
      <c r="G327" s="15"/>
      <c r="H327" s="15">
        <f t="shared" si="87"/>
        <v>40467.508417917881</v>
      </c>
      <c r="I327" s="15">
        <f t="shared" si="80"/>
        <v>101.1687710447947</v>
      </c>
      <c r="J327" s="15">
        <f t="shared" si="81"/>
        <v>2192.6666666666665</v>
      </c>
      <c r="K327" s="15">
        <f t="shared" si="82"/>
        <v>0</v>
      </c>
      <c r="L327" s="15">
        <f t="shared" si="83"/>
        <v>500</v>
      </c>
      <c r="M327" s="15">
        <f t="shared" si="84"/>
        <v>4000</v>
      </c>
      <c r="N327" s="15">
        <f t="shared" si="88"/>
        <v>39261.34385562934</v>
      </c>
    </row>
    <row r="328" spans="1:14" x14ac:dyDescent="0.25">
      <c r="A328" s="12">
        <f t="shared" si="76"/>
        <v>325</v>
      </c>
      <c r="B328" s="23">
        <f t="shared" si="79"/>
        <v>82.10199234727537</v>
      </c>
      <c r="C328" s="13">
        <f t="shared" si="77"/>
        <v>55150</v>
      </c>
      <c r="D328" s="14">
        <f t="shared" si="78"/>
        <v>39261.34385562934</v>
      </c>
      <c r="E328" s="15">
        <f t="shared" si="85"/>
        <v>0</v>
      </c>
      <c r="F328" s="15">
        <f t="shared" si="86"/>
        <v>0</v>
      </c>
      <c r="G328" s="15"/>
      <c r="H328" s="15">
        <f t="shared" si="87"/>
        <v>39261.34385562934</v>
      </c>
      <c r="I328" s="15">
        <f t="shared" si="80"/>
        <v>98.153359639073344</v>
      </c>
      <c r="J328" s="15">
        <f t="shared" si="81"/>
        <v>2192.6666666666665</v>
      </c>
      <c r="K328" s="15">
        <f t="shared" si="82"/>
        <v>0</v>
      </c>
      <c r="L328" s="15">
        <f t="shared" si="83"/>
        <v>500</v>
      </c>
      <c r="M328" s="15">
        <f t="shared" si="84"/>
        <v>4000</v>
      </c>
      <c r="N328" s="15">
        <f t="shared" si="88"/>
        <v>38052.163881935077</v>
      </c>
    </row>
    <row r="329" spans="1:14" x14ac:dyDescent="0.25">
      <c r="A329" s="12">
        <f t="shared" si="76"/>
        <v>326</v>
      </c>
      <c r="B329" s="23">
        <f t="shared" si="79"/>
        <v>82.187542778918555</v>
      </c>
      <c r="C329" s="13">
        <f t="shared" si="77"/>
        <v>55181</v>
      </c>
      <c r="D329" s="14">
        <f t="shared" si="78"/>
        <v>38052.163881935077</v>
      </c>
      <c r="E329" s="15">
        <f t="shared" si="85"/>
        <v>0</v>
      </c>
      <c r="F329" s="15">
        <f t="shared" si="86"/>
        <v>0</v>
      </c>
      <c r="G329" s="15"/>
      <c r="H329" s="15">
        <f t="shared" si="87"/>
        <v>38052.163881935077</v>
      </c>
      <c r="I329" s="15">
        <f t="shared" si="80"/>
        <v>95.130409704837689</v>
      </c>
      <c r="J329" s="15">
        <f t="shared" si="81"/>
        <v>2192.6666666666665</v>
      </c>
      <c r="K329" s="15">
        <f t="shared" si="82"/>
        <v>0</v>
      </c>
      <c r="L329" s="15">
        <f t="shared" si="83"/>
        <v>500</v>
      </c>
      <c r="M329" s="15">
        <f t="shared" si="84"/>
        <v>4000</v>
      </c>
      <c r="N329" s="15">
        <f t="shared" si="88"/>
        <v>36839.960958306576</v>
      </c>
    </row>
    <row r="330" spans="1:14" x14ac:dyDescent="0.25">
      <c r="A330" s="12">
        <f t="shared" si="76"/>
        <v>327</v>
      </c>
      <c r="B330" s="23">
        <f t="shared" si="79"/>
        <v>82.272416153319639</v>
      </c>
      <c r="C330" s="13">
        <f t="shared" si="77"/>
        <v>55212</v>
      </c>
      <c r="D330" s="14">
        <f t="shared" si="78"/>
        <v>36839.960958306576</v>
      </c>
      <c r="E330" s="15">
        <f t="shared" si="85"/>
        <v>0</v>
      </c>
      <c r="F330" s="15">
        <f t="shared" si="86"/>
        <v>0</v>
      </c>
      <c r="G330" s="15"/>
      <c r="H330" s="15">
        <f t="shared" si="87"/>
        <v>36839.960958306576</v>
      </c>
      <c r="I330" s="15">
        <f t="shared" si="80"/>
        <v>92.099902395766435</v>
      </c>
      <c r="J330" s="15">
        <f t="shared" si="81"/>
        <v>2192.6666666666665</v>
      </c>
      <c r="K330" s="15">
        <f t="shared" si="82"/>
        <v>0</v>
      </c>
      <c r="L330" s="15">
        <f t="shared" si="83"/>
        <v>500</v>
      </c>
      <c r="M330" s="15">
        <f t="shared" si="84"/>
        <v>4000</v>
      </c>
      <c r="N330" s="15">
        <f t="shared" si="88"/>
        <v>35624.727527369003</v>
      </c>
    </row>
    <row r="331" spans="1:14" x14ac:dyDescent="0.25">
      <c r="A331" s="12">
        <f t="shared" si="76"/>
        <v>328</v>
      </c>
      <c r="B331" s="23">
        <f t="shared" si="79"/>
        <v>82.349075975359341</v>
      </c>
      <c r="C331" s="13">
        <f t="shared" si="77"/>
        <v>55240</v>
      </c>
      <c r="D331" s="14">
        <f t="shared" si="78"/>
        <v>35624.727527369003</v>
      </c>
      <c r="E331" s="15">
        <f t="shared" si="85"/>
        <v>0</v>
      </c>
      <c r="F331" s="15">
        <f t="shared" si="86"/>
        <v>0</v>
      </c>
      <c r="G331" s="15"/>
      <c r="H331" s="15">
        <f t="shared" si="87"/>
        <v>35624.727527369003</v>
      </c>
      <c r="I331" s="15">
        <f t="shared" si="80"/>
        <v>89.061818818422509</v>
      </c>
      <c r="J331" s="15">
        <f t="shared" si="81"/>
        <v>2192.6666666666665</v>
      </c>
      <c r="K331" s="15">
        <f t="shared" si="82"/>
        <v>0</v>
      </c>
      <c r="L331" s="15">
        <f t="shared" si="83"/>
        <v>500</v>
      </c>
      <c r="M331" s="15">
        <f t="shared" si="84"/>
        <v>4000</v>
      </c>
      <c r="N331" s="15">
        <f t="shared" si="88"/>
        <v>34406.456012854091</v>
      </c>
    </row>
    <row r="332" spans="1:14" x14ac:dyDescent="0.25">
      <c r="A332" s="12">
        <f t="shared" si="76"/>
        <v>329</v>
      </c>
      <c r="B332" s="23">
        <f t="shared" si="79"/>
        <v>82.433949349760439</v>
      </c>
      <c r="C332" s="13">
        <f t="shared" si="77"/>
        <v>55271</v>
      </c>
      <c r="D332" s="14">
        <f t="shared" si="78"/>
        <v>34406.456012854091</v>
      </c>
      <c r="E332" s="15">
        <f t="shared" si="85"/>
        <v>0</v>
      </c>
      <c r="F332" s="15">
        <f t="shared" si="86"/>
        <v>0</v>
      </c>
      <c r="G332" s="15"/>
      <c r="H332" s="15">
        <f t="shared" si="87"/>
        <v>34406.456012854091</v>
      </c>
      <c r="I332" s="15">
        <f t="shared" si="80"/>
        <v>86.016140032135226</v>
      </c>
      <c r="J332" s="15">
        <f t="shared" si="81"/>
        <v>2192.6666666666665</v>
      </c>
      <c r="K332" s="15">
        <f t="shared" si="82"/>
        <v>0</v>
      </c>
      <c r="L332" s="15">
        <f t="shared" si="83"/>
        <v>500</v>
      </c>
      <c r="M332" s="15">
        <f t="shared" si="84"/>
        <v>4000</v>
      </c>
      <c r="N332" s="15">
        <f t="shared" si="88"/>
        <v>33185.1388195529</v>
      </c>
    </row>
    <row r="333" spans="1:14" x14ac:dyDescent="0.25">
      <c r="A333" s="12">
        <f t="shared" si="76"/>
        <v>330</v>
      </c>
      <c r="B333" s="23">
        <f t="shared" si="79"/>
        <v>82.516084873374396</v>
      </c>
      <c r="C333" s="13">
        <f t="shared" si="77"/>
        <v>55301</v>
      </c>
      <c r="D333" s="14">
        <f t="shared" si="78"/>
        <v>33185.1388195529</v>
      </c>
      <c r="E333" s="15">
        <f t="shared" si="85"/>
        <v>0</v>
      </c>
      <c r="F333" s="15">
        <f t="shared" si="86"/>
        <v>0</v>
      </c>
      <c r="G333" s="15"/>
      <c r="H333" s="15">
        <f t="shared" si="87"/>
        <v>33185.1388195529</v>
      </c>
      <c r="I333" s="15">
        <f t="shared" si="80"/>
        <v>82.962847048882239</v>
      </c>
      <c r="J333" s="15">
        <f t="shared" si="81"/>
        <v>2192.6666666666665</v>
      </c>
      <c r="K333" s="15">
        <f t="shared" si="82"/>
        <v>0</v>
      </c>
      <c r="L333" s="15">
        <f t="shared" si="83"/>
        <v>500</v>
      </c>
      <c r="M333" s="15">
        <f t="shared" si="84"/>
        <v>4000</v>
      </c>
      <c r="N333" s="15">
        <f t="shared" si="88"/>
        <v>31960.76833326845</v>
      </c>
    </row>
    <row r="334" spans="1:14" x14ac:dyDescent="0.25">
      <c r="A334" s="12">
        <f t="shared" si="76"/>
        <v>331</v>
      </c>
      <c r="B334" s="23">
        <f t="shared" si="79"/>
        <v>82.600958247775495</v>
      </c>
      <c r="C334" s="13">
        <f t="shared" si="77"/>
        <v>55332</v>
      </c>
      <c r="D334" s="14">
        <f t="shared" si="78"/>
        <v>31960.76833326845</v>
      </c>
      <c r="E334" s="15">
        <f t="shared" si="85"/>
        <v>0</v>
      </c>
      <c r="F334" s="15">
        <f t="shared" si="86"/>
        <v>0</v>
      </c>
      <c r="G334" s="15"/>
      <c r="H334" s="15">
        <f t="shared" si="87"/>
        <v>31960.76833326845</v>
      </c>
      <c r="I334" s="15">
        <f t="shared" si="80"/>
        <v>79.901920833171118</v>
      </c>
      <c r="J334" s="15">
        <f t="shared" si="81"/>
        <v>2192.6666666666665</v>
      </c>
      <c r="K334" s="15">
        <f t="shared" si="82"/>
        <v>0</v>
      </c>
      <c r="L334" s="15">
        <f t="shared" si="83"/>
        <v>500</v>
      </c>
      <c r="M334" s="15">
        <f t="shared" si="84"/>
        <v>4000</v>
      </c>
      <c r="N334" s="15">
        <f t="shared" si="88"/>
        <v>30733.336920768288</v>
      </c>
    </row>
    <row r="335" spans="1:14" x14ac:dyDescent="0.25">
      <c r="A335" s="12">
        <f t="shared" si="76"/>
        <v>332</v>
      </c>
      <c r="B335" s="23">
        <f t="shared" si="79"/>
        <v>82.683093771389466</v>
      </c>
      <c r="C335" s="13">
        <f t="shared" si="77"/>
        <v>55362</v>
      </c>
      <c r="D335" s="14">
        <f t="shared" si="78"/>
        <v>30733.336920768288</v>
      </c>
      <c r="E335" s="15">
        <f t="shared" si="85"/>
        <v>0</v>
      </c>
      <c r="F335" s="15">
        <f t="shared" si="86"/>
        <v>0</v>
      </c>
      <c r="G335" s="15"/>
      <c r="H335" s="15">
        <f t="shared" si="87"/>
        <v>30733.336920768288</v>
      </c>
      <c r="I335" s="15">
        <f t="shared" si="80"/>
        <v>76.833342301920723</v>
      </c>
      <c r="J335" s="15">
        <f t="shared" si="81"/>
        <v>2192.6666666666665</v>
      </c>
      <c r="K335" s="15">
        <f t="shared" si="82"/>
        <v>0</v>
      </c>
      <c r="L335" s="15">
        <f t="shared" si="83"/>
        <v>500</v>
      </c>
      <c r="M335" s="15">
        <f t="shared" si="84"/>
        <v>4000</v>
      </c>
      <c r="N335" s="15">
        <f t="shared" si="88"/>
        <v>29502.836929736877</v>
      </c>
    </row>
    <row r="336" spans="1:14" x14ac:dyDescent="0.25">
      <c r="A336" s="12">
        <f t="shared" si="76"/>
        <v>333</v>
      </c>
      <c r="B336" s="23">
        <f t="shared" si="79"/>
        <v>82.76796714579055</v>
      </c>
      <c r="C336" s="13">
        <f t="shared" si="77"/>
        <v>55393</v>
      </c>
      <c r="D336" s="14">
        <f t="shared" si="78"/>
        <v>29502.836929736877</v>
      </c>
      <c r="E336" s="15">
        <f t="shared" si="85"/>
        <v>0</v>
      </c>
      <c r="F336" s="15">
        <f t="shared" si="86"/>
        <v>0</v>
      </c>
      <c r="G336" s="15"/>
      <c r="H336" s="15">
        <f t="shared" si="87"/>
        <v>29502.836929736877</v>
      </c>
      <c r="I336" s="15">
        <f t="shared" si="80"/>
        <v>73.757092324342196</v>
      </c>
      <c r="J336" s="15">
        <f t="shared" si="81"/>
        <v>2192.6666666666665</v>
      </c>
      <c r="K336" s="15">
        <f t="shared" si="82"/>
        <v>0</v>
      </c>
      <c r="L336" s="15">
        <f t="shared" si="83"/>
        <v>500</v>
      </c>
      <c r="M336" s="15">
        <f t="shared" si="84"/>
        <v>4000</v>
      </c>
      <c r="N336" s="15">
        <f t="shared" si="88"/>
        <v>28269.260688727889</v>
      </c>
    </row>
    <row r="337" spans="1:14" x14ac:dyDescent="0.25">
      <c r="A337" s="12">
        <f t="shared" si="76"/>
        <v>334</v>
      </c>
      <c r="B337" s="23">
        <f t="shared" si="79"/>
        <v>82.852840520191648</v>
      </c>
      <c r="C337" s="13">
        <f t="shared" si="77"/>
        <v>55424</v>
      </c>
      <c r="D337" s="14">
        <f t="shared" si="78"/>
        <v>28269.260688727889</v>
      </c>
      <c r="E337" s="15">
        <f t="shared" si="85"/>
        <v>0</v>
      </c>
      <c r="F337" s="15">
        <f t="shared" si="86"/>
        <v>0</v>
      </c>
      <c r="G337" s="15"/>
      <c r="H337" s="15">
        <f t="shared" si="87"/>
        <v>28269.260688727889</v>
      </c>
      <c r="I337" s="15">
        <f t="shared" si="80"/>
        <v>70.673151721819721</v>
      </c>
      <c r="J337" s="15">
        <f t="shared" si="81"/>
        <v>2192.6666666666665</v>
      </c>
      <c r="K337" s="15">
        <f t="shared" si="82"/>
        <v>0</v>
      </c>
      <c r="L337" s="15">
        <f t="shared" si="83"/>
        <v>500</v>
      </c>
      <c r="M337" s="15">
        <f t="shared" si="84"/>
        <v>4000</v>
      </c>
      <c r="N337" s="15">
        <f t="shared" si="88"/>
        <v>27032.600507116378</v>
      </c>
    </row>
    <row r="338" spans="1:14" x14ac:dyDescent="0.25">
      <c r="A338" s="12">
        <f t="shared" si="76"/>
        <v>335</v>
      </c>
      <c r="B338" s="23">
        <f t="shared" si="79"/>
        <v>82.934976043805619</v>
      </c>
      <c r="C338" s="13">
        <f t="shared" si="77"/>
        <v>55454</v>
      </c>
      <c r="D338" s="14">
        <f t="shared" si="78"/>
        <v>27032.600507116378</v>
      </c>
      <c r="E338" s="15">
        <f t="shared" si="85"/>
        <v>0</v>
      </c>
      <c r="F338" s="15">
        <f t="shared" si="86"/>
        <v>0</v>
      </c>
      <c r="G338" s="15"/>
      <c r="H338" s="15">
        <f t="shared" si="87"/>
        <v>27032.600507116378</v>
      </c>
      <c r="I338" s="15">
        <f t="shared" si="80"/>
        <v>67.581501267790941</v>
      </c>
      <c r="J338" s="15">
        <f t="shared" si="81"/>
        <v>2192.6666666666665</v>
      </c>
      <c r="K338" s="15">
        <f t="shared" si="82"/>
        <v>0</v>
      </c>
      <c r="L338" s="15">
        <f t="shared" si="83"/>
        <v>500</v>
      </c>
      <c r="M338" s="15">
        <f t="shared" si="84"/>
        <v>4000</v>
      </c>
      <c r="N338" s="15">
        <f t="shared" si="88"/>
        <v>25792.848675050838</v>
      </c>
    </row>
    <row r="339" spans="1:14" x14ac:dyDescent="0.25">
      <c r="A339" s="12">
        <f t="shared" si="76"/>
        <v>336</v>
      </c>
      <c r="B339" s="23">
        <f t="shared" si="79"/>
        <v>83.019849418206704</v>
      </c>
      <c r="C339" s="13">
        <f t="shared" si="77"/>
        <v>55485</v>
      </c>
      <c r="D339" s="14">
        <f t="shared" si="78"/>
        <v>25792.848675050838</v>
      </c>
      <c r="E339" s="15">
        <f t="shared" si="85"/>
        <v>0</v>
      </c>
      <c r="F339" s="15">
        <f t="shared" si="86"/>
        <v>0</v>
      </c>
      <c r="G339" s="15"/>
      <c r="H339" s="15">
        <f t="shared" si="87"/>
        <v>25792.848675050838</v>
      </c>
      <c r="I339" s="15">
        <f t="shared" si="80"/>
        <v>64.4821216876271</v>
      </c>
      <c r="J339" s="15">
        <f t="shared" si="81"/>
        <v>2192.6666666666665</v>
      </c>
      <c r="K339" s="15">
        <f t="shared" si="82"/>
        <v>0</v>
      </c>
      <c r="L339" s="15">
        <f t="shared" si="83"/>
        <v>500</v>
      </c>
      <c r="M339" s="15">
        <f t="shared" si="84"/>
        <v>4000</v>
      </c>
      <c r="N339" s="15">
        <f t="shared" si="88"/>
        <v>24549.997463405132</v>
      </c>
    </row>
    <row r="340" spans="1:14" x14ac:dyDescent="0.25">
      <c r="A340" s="12">
        <f t="shared" si="76"/>
        <v>337</v>
      </c>
      <c r="B340" s="23">
        <f t="shared" si="79"/>
        <v>83.101984941820675</v>
      </c>
      <c r="C340" s="13">
        <f t="shared" si="77"/>
        <v>55515</v>
      </c>
      <c r="D340" s="14">
        <f t="shared" si="78"/>
        <v>24549.997463405132</v>
      </c>
      <c r="E340" s="15">
        <f t="shared" si="85"/>
        <v>0</v>
      </c>
      <c r="F340" s="15">
        <f t="shared" si="86"/>
        <v>0</v>
      </c>
      <c r="G340" s="15"/>
      <c r="H340" s="15">
        <f t="shared" si="87"/>
        <v>24549.997463405132</v>
      </c>
      <c r="I340" s="15">
        <f t="shared" si="80"/>
        <v>61.374993658512828</v>
      </c>
      <c r="J340" s="15">
        <f t="shared" si="81"/>
        <v>2192.6666666666665</v>
      </c>
      <c r="K340" s="15">
        <f t="shared" si="82"/>
        <v>0</v>
      </c>
      <c r="L340" s="15">
        <f t="shared" si="83"/>
        <v>500</v>
      </c>
      <c r="M340" s="15">
        <f t="shared" si="84"/>
        <v>4000</v>
      </c>
      <c r="N340" s="15">
        <f t="shared" si="88"/>
        <v>23304.039123730312</v>
      </c>
    </row>
    <row r="341" spans="1:14" x14ac:dyDescent="0.25">
      <c r="A341" s="12">
        <f t="shared" si="76"/>
        <v>338</v>
      </c>
      <c r="B341" s="23">
        <f t="shared" si="79"/>
        <v>83.184848777659681</v>
      </c>
      <c r="C341" s="13">
        <f t="shared" si="77"/>
        <v>55546</v>
      </c>
      <c r="D341" s="14">
        <f t="shared" si="78"/>
        <v>23304.039123730312</v>
      </c>
      <c r="E341" s="15">
        <f t="shared" si="85"/>
        <v>0</v>
      </c>
      <c r="F341" s="15">
        <f t="shared" si="86"/>
        <v>0</v>
      </c>
      <c r="G341" s="15"/>
      <c r="H341" s="15">
        <f t="shared" si="87"/>
        <v>23304.039123730312</v>
      </c>
      <c r="I341" s="15">
        <f t="shared" si="80"/>
        <v>58.260097809325778</v>
      </c>
      <c r="J341" s="15">
        <f t="shared" si="81"/>
        <v>2192.6666666666665</v>
      </c>
      <c r="K341" s="15">
        <f t="shared" si="82"/>
        <v>0</v>
      </c>
      <c r="L341" s="15">
        <f t="shared" si="83"/>
        <v>500</v>
      </c>
      <c r="M341" s="15">
        <f t="shared" si="84"/>
        <v>4000</v>
      </c>
      <c r="N341" s="15">
        <f t="shared" si="88"/>
        <v>22054.965888206305</v>
      </c>
    </row>
    <row r="342" spans="1:14" x14ac:dyDescent="0.25">
      <c r="A342" s="12">
        <f t="shared" ref="A342:A347" si="89">A341+1</f>
        <v>339</v>
      </c>
      <c r="B342" s="23">
        <f t="shared" si="79"/>
        <v>83.269720101781175</v>
      </c>
      <c r="C342" s="13">
        <f t="shared" ref="C342:C347" si="90">EDATE(C341,1)</f>
        <v>55577</v>
      </c>
      <c r="D342" s="14">
        <f t="shared" ref="D342:D347" si="91">N341</f>
        <v>22054.965888206305</v>
      </c>
      <c r="E342" s="15">
        <f t="shared" si="85"/>
        <v>0</v>
      </c>
      <c r="F342" s="15">
        <f t="shared" si="86"/>
        <v>0</v>
      </c>
      <c r="G342" s="15"/>
      <c r="H342" s="15">
        <f t="shared" si="87"/>
        <v>22054.965888206305</v>
      </c>
      <c r="I342" s="15">
        <f t="shared" si="80"/>
        <v>55.137414720515757</v>
      </c>
      <c r="J342" s="15">
        <f t="shared" si="81"/>
        <v>2192.6666666666665</v>
      </c>
      <c r="K342" s="15">
        <f t="shared" si="82"/>
        <v>0</v>
      </c>
      <c r="L342" s="15">
        <f t="shared" si="83"/>
        <v>500</v>
      </c>
      <c r="M342" s="15">
        <f t="shared" si="84"/>
        <v>4000</v>
      </c>
      <c r="N342" s="15">
        <f t="shared" si="88"/>
        <v>20802.76996959349</v>
      </c>
    </row>
    <row r="343" spans="1:14" x14ac:dyDescent="0.25">
      <c r="A343" s="12">
        <f t="shared" si="89"/>
        <v>340</v>
      </c>
      <c r="B343" s="23">
        <f t="shared" si="79"/>
        <v>83.349115856604499</v>
      </c>
      <c r="C343" s="13">
        <f t="shared" si="90"/>
        <v>55606</v>
      </c>
      <c r="D343" s="14">
        <f t="shared" si="91"/>
        <v>20802.76996959349</v>
      </c>
      <c r="E343" s="15">
        <f t="shared" si="85"/>
        <v>0</v>
      </c>
      <c r="F343" s="15">
        <f t="shared" si="86"/>
        <v>0</v>
      </c>
      <c r="G343" s="15"/>
      <c r="H343" s="15">
        <f t="shared" si="87"/>
        <v>20802.76996959349</v>
      </c>
      <c r="I343" s="15">
        <f t="shared" si="80"/>
        <v>52.006924923983725</v>
      </c>
      <c r="J343" s="15">
        <f t="shared" si="81"/>
        <v>2192.6666666666665</v>
      </c>
      <c r="K343" s="15">
        <f t="shared" si="82"/>
        <v>0</v>
      </c>
      <c r="L343" s="15">
        <f t="shared" si="83"/>
        <v>500</v>
      </c>
      <c r="M343" s="15">
        <f t="shared" si="84"/>
        <v>4000</v>
      </c>
      <c r="N343" s="15">
        <f t="shared" si="88"/>
        <v>19547.44356118414</v>
      </c>
    </row>
    <row r="344" spans="1:14" x14ac:dyDescent="0.25">
      <c r="A344" s="12">
        <f t="shared" si="89"/>
        <v>341</v>
      </c>
      <c r="B344" s="23">
        <f t="shared" si="79"/>
        <v>83.433987180725993</v>
      </c>
      <c r="C344" s="13">
        <f t="shared" si="90"/>
        <v>55637</v>
      </c>
      <c r="D344" s="14">
        <f t="shared" si="91"/>
        <v>19547.44356118414</v>
      </c>
      <c r="E344" s="15">
        <f t="shared" si="85"/>
        <v>0</v>
      </c>
      <c r="F344" s="15">
        <f t="shared" si="86"/>
        <v>0</v>
      </c>
      <c r="G344" s="15"/>
      <c r="H344" s="15">
        <f t="shared" si="87"/>
        <v>19547.44356118414</v>
      </c>
      <c r="I344" s="15">
        <f t="shared" si="80"/>
        <v>48.868608902960347</v>
      </c>
      <c r="J344" s="15">
        <f t="shared" si="81"/>
        <v>2192.6666666666665</v>
      </c>
      <c r="K344" s="15">
        <f t="shared" si="82"/>
        <v>0</v>
      </c>
      <c r="L344" s="15">
        <f t="shared" si="83"/>
        <v>500</v>
      </c>
      <c r="M344" s="15">
        <f t="shared" si="84"/>
        <v>4000</v>
      </c>
      <c r="N344" s="15">
        <f t="shared" si="88"/>
        <v>18288.978836753769</v>
      </c>
    </row>
    <row r="345" spans="1:14" x14ac:dyDescent="0.25">
      <c r="A345" s="12">
        <f t="shared" si="89"/>
        <v>342</v>
      </c>
      <c r="B345" s="23">
        <f t="shared" si="79"/>
        <v>83.516120720198415</v>
      </c>
      <c r="C345" s="13">
        <f t="shared" si="90"/>
        <v>55667</v>
      </c>
      <c r="D345" s="14">
        <f t="shared" si="91"/>
        <v>18288.978836753769</v>
      </c>
      <c r="E345" s="15">
        <f t="shared" si="85"/>
        <v>0</v>
      </c>
      <c r="F345" s="15">
        <f t="shared" si="86"/>
        <v>0</v>
      </c>
      <c r="G345" s="15"/>
      <c r="H345" s="15">
        <f t="shared" si="87"/>
        <v>18288.978836753769</v>
      </c>
      <c r="I345" s="15">
        <f t="shared" si="80"/>
        <v>45.722447091884419</v>
      </c>
      <c r="J345" s="15">
        <f t="shared" si="81"/>
        <v>2192.6666666666665</v>
      </c>
      <c r="K345" s="15">
        <f t="shared" si="82"/>
        <v>0</v>
      </c>
      <c r="L345" s="15">
        <f t="shared" si="83"/>
        <v>500</v>
      </c>
      <c r="M345" s="15">
        <f t="shared" si="84"/>
        <v>4000</v>
      </c>
      <c r="N345" s="15">
        <f t="shared" si="88"/>
        <v>17027.367950512322</v>
      </c>
    </row>
    <row r="346" spans="1:14" x14ac:dyDescent="0.25">
      <c r="A346" s="12">
        <f t="shared" si="89"/>
        <v>343</v>
      </c>
      <c r="B346" s="23">
        <f t="shared" si="79"/>
        <v>83.600992044319909</v>
      </c>
      <c r="C346" s="13">
        <f t="shared" si="90"/>
        <v>55698</v>
      </c>
      <c r="D346" s="14">
        <f t="shared" si="91"/>
        <v>17027.367950512322</v>
      </c>
      <c r="E346" s="15">
        <f t="shared" si="85"/>
        <v>0</v>
      </c>
      <c r="F346" s="15">
        <f t="shared" si="86"/>
        <v>0</v>
      </c>
      <c r="G346" s="15"/>
      <c r="H346" s="15">
        <f t="shared" si="87"/>
        <v>17027.367950512322</v>
      </c>
      <c r="I346" s="15">
        <f t="shared" si="80"/>
        <v>42.568419876280807</v>
      </c>
      <c r="J346" s="15">
        <f t="shared" si="81"/>
        <v>2192.6666666666665</v>
      </c>
      <c r="K346" s="15">
        <f t="shared" si="82"/>
        <v>0</v>
      </c>
      <c r="L346" s="15">
        <f t="shared" si="83"/>
        <v>500</v>
      </c>
      <c r="M346" s="15">
        <f t="shared" si="84"/>
        <v>4000</v>
      </c>
      <c r="N346" s="15">
        <f t="shared" si="88"/>
        <v>15762.603037055267</v>
      </c>
    </row>
    <row r="347" spans="1:14" x14ac:dyDescent="0.25">
      <c r="A347" s="12">
        <f t="shared" si="89"/>
        <v>344</v>
      </c>
      <c r="B347" s="23">
        <f t="shared" si="79"/>
        <v>83.683125583792318</v>
      </c>
      <c r="C347" s="13">
        <f t="shared" si="90"/>
        <v>55728</v>
      </c>
      <c r="D347" s="14">
        <f t="shared" si="91"/>
        <v>15762.603037055267</v>
      </c>
      <c r="E347" s="15">
        <f t="shared" si="85"/>
        <v>0</v>
      </c>
      <c r="F347" s="15">
        <f t="shared" si="86"/>
        <v>0</v>
      </c>
      <c r="G347" s="15"/>
      <c r="H347" s="15">
        <f t="shared" si="87"/>
        <v>15762.603037055267</v>
      </c>
      <c r="I347" s="15">
        <f t="shared" si="80"/>
        <v>39.406507592638171</v>
      </c>
      <c r="J347" s="15">
        <f t="shared" si="81"/>
        <v>2192.6666666666665</v>
      </c>
      <c r="K347" s="15">
        <f t="shared" si="82"/>
        <v>0</v>
      </c>
      <c r="L347" s="15">
        <f t="shared" si="83"/>
        <v>500</v>
      </c>
      <c r="M347" s="15">
        <f t="shared" si="84"/>
        <v>4000</v>
      </c>
      <c r="N347" s="15">
        <f t="shared" si="88"/>
        <v>14494.676211314571</v>
      </c>
    </row>
    <row r="348" spans="1:14" x14ac:dyDescent="0.25">
      <c r="A348" s="12">
        <f t="shared" ref="A348:A411" si="92">A347+1</f>
        <v>345</v>
      </c>
      <c r="B348" s="23">
        <f t="shared" ref="B348:B411" si="93">YEARFRAC($Q$4,C348,1)</f>
        <v>83.767996907913812</v>
      </c>
      <c r="C348" s="13">
        <f t="shared" ref="C348:C411" si="94">EDATE(C347,1)</f>
        <v>55759</v>
      </c>
      <c r="D348" s="14">
        <f t="shared" ref="D348:D411" si="95">N347</f>
        <v>14494.676211314571</v>
      </c>
      <c r="E348" s="15">
        <f t="shared" ref="E348:E411" si="96">IF($C348&lt;$Q$5,E347,0)</f>
        <v>0</v>
      </c>
      <c r="F348" s="15">
        <f t="shared" ref="F348:F411" si="97">IF($C348&lt;$Q$5,F347,0)</f>
        <v>0</v>
      </c>
      <c r="G348" s="15"/>
      <c r="H348" s="15">
        <f t="shared" si="87"/>
        <v>14494.676211314571</v>
      </c>
      <c r="I348" s="15">
        <f t="shared" ref="I348:I411" si="98">H348*$Q$10/12</f>
        <v>36.236690528286424</v>
      </c>
      <c r="J348" s="15">
        <f t="shared" ref="J348:J411" si="99">IF(YEARFRAC($Q$4,C348,1)&gt;=66,($Q$6+$Q$7)*52/12,0)</f>
        <v>2192.6666666666665</v>
      </c>
      <c r="K348" s="15">
        <f t="shared" ref="K348:K411" si="100">IF(IFERROR(DATEDIF($Q$5,C348,"m"),99)&lt;=8,$Q$16*52/12,0)+IF(IFERROR(DATEDIF($Q$5,C348,"m"),99)&lt;=8,IF(MONTH(C348)&lt;=12,IF(YEAR(C348)=YEAR($Q$5),$Q$17,0)))</f>
        <v>0</v>
      </c>
      <c r="L348" s="15">
        <f t="shared" ref="L348:L411" si="101">IF(C348&gt;$Q$5,$Q$15,0)</f>
        <v>500</v>
      </c>
      <c r="M348" s="15">
        <f t="shared" ref="M348:M411" si="102">IF($C348&gt;$Q$5,$Q$12,0)</f>
        <v>4000</v>
      </c>
      <c r="N348" s="15">
        <f t="shared" ref="N348:N411" si="103">H348+I348-M348+J348+L348+K348</f>
        <v>13223.579568509524</v>
      </c>
    </row>
    <row r="349" spans="1:14" x14ac:dyDescent="0.25">
      <c r="A349" s="12">
        <f t="shared" si="92"/>
        <v>346</v>
      </c>
      <c r="B349" s="23">
        <f t="shared" si="93"/>
        <v>83.852868232035306</v>
      </c>
      <c r="C349" s="13">
        <f t="shared" si="94"/>
        <v>55790</v>
      </c>
      <c r="D349" s="14">
        <f t="shared" si="95"/>
        <v>13223.579568509524</v>
      </c>
      <c r="E349" s="15">
        <f t="shared" si="96"/>
        <v>0</v>
      </c>
      <c r="F349" s="15">
        <f t="shared" si="97"/>
        <v>0</v>
      </c>
      <c r="G349" s="15"/>
      <c r="H349" s="15">
        <f t="shared" si="87"/>
        <v>13223.579568509524</v>
      </c>
      <c r="I349" s="15">
        <f t="shared" si="98"/>
        <v>33.05894892127381</v>
      </c>
      <c r="J349" s="15">
        <f t="shared" si="99"/>
        <v>2192.6666666666665</v>
      </c>
      <c r="K349" s="15">
        <f t="shared" si="100"/>
        <v>0</v>
      </c>
      <c r="L349" s="15">
        <f t="shared" si="101"/>
        <v>500</v>
      </c>
      <c r="M349" s="15">
        <f t="shared" si="102"/>
        <v>4000</v>
      </c>
      <c r="N349" s="15">
        <f t="shared" si="103"/>
        <v>11949.305184097464</v>
      </c>
    </row>
    <row r="350" spans="1:14" x14ac:dyDescent="0.25">
      <c r="A350" s="12">
        <f t="shared" si="92"/>
        <v>347</v>
      </c>
      <c r="B350" s="23">
        <f t="shared" si="93"/>
        <v>83.935001771507714</v>
      </c>
      <c r="C350" s="13">
        <f t="shared" si="94"/>
        <v>55820</v>
      </c>
      <c r="D350" s="14">
        <f t="shared" si="95"/>
        <v>11949.305184097464</v>
      </c>
      <c r="E350" s="15">
        <f t="shared" si="96"/>
        <v>0</v>
      </c>
      <c r="F350" s="15">
        <f t="shared" si="97"/>
        <v>0</v>
      </c>
      <c r="G350" s="15"/>
      <c r="H350" s="15">
        <f t="shared" si="87"/>
        <v>11949.305184097464</v>
      </c>
      <c r="I350" s="15">
        <f t="shared" si="98"/>
        <v>29.873262960243661</v>
      </c>
      <c r="J350" s="15">
        <f t="shared" si="99"/>
        <v>2192.6666666666665</v>
      </c>
      <c r="K350" s="15">
        <f t="shared" si="100"/>
        <v>0</v>
      </c>
      <c r="L350" s="15">
        <f t="shared" si="101"/>
        <v>500</v>
      </c>
      <c r="M350" s="15">
        <f t="shared" si="102"/>
        <v>4000</v>
      </c>
      <c r="N350" s="15">
        <f t="shared" si="103"/>
        <v>10671.845113724374</v>
      </c>
    </row>
    <row r="351" spans="1:14" x14ac:dyDescent="0.25">
      <c r="A351" s="12">
        <f t="shared" si="92"/>
        <v>348</v>
      </c>
      <c r="B351" s="23">
        <f t="shared" si="93"/>
        <v>84.019873095629208</v>
      </c>
      <c r="C351" s="13">
        <f t="shared" si="94"/>
        <v>55851</v>
      </c>
      <c r="D351" s="14">
        <f t="shared" si="95"/>
        <v>10671.845113724374</v>
      </c>
      <c r="E351" s="15">
        <f t="shared" si="96"/>
        <v>0</v>
      </c>
      <c r="F351" s="15">
        <f t="shared" si="97"/>
        <v>0</v>
      </c>
      <c r="G351" s="15"/>
      <c r="H351" s="15">
        <f t="shared" si="87"/>
        <v>10671.845113724374</v>
      </c>
      <c r="I351" s="15">
        <f t="shared" si="98"/>
        <v>26.679612784310933</v>
      </c>
      <c r="J351" s="15">
        <f t="shared" si="99"/>
        <v>2192.6666666666665</v>
      </c>
      <c r="K351" s="15">
        <f t="shared" si="100"/>
        <v>0</v>
      </c>
      <c r="L351" s="15">
        <f t="shared" si="101"/>
        <v>500</v>
      </c>
      <c r="M351" s="15">
        <f t="shared" si="102"/>
        <v>4000</v>
      </c>
      <c r="N351" s="15">
        <f t="shared" si="103"/>
        <v>9391.1913931753515</v>
      </c>
    </row>
    <row r="352" spans="1:14" x14ac:dyDescent="0.25">
      <c r="A352" s="12">
        <f t="shared" si="92"/>
        <v>349</v>
      </c>
      <c r="B352" s="23">
        <f t="shared" si="93"/>
        <v>84.102006635101617</v>
      </c>
      <c r="C352" s="13">
        <f t="shared" si="94"/>
        <v>55881</v>
      </c>
      <c r="D352" s="14">
        <f t="shared" si="95"/>
        <v>9391.1913931753515</v>
      </c>
      <c r="E352" s="15">
        <f t="shared" si="96"/>
        <v>0</v>
      </c>
      <c r="F352" s="15">
        <f t="shared" si="97"/>
        <v>0</v>
      </c>
      <c r="G352" s="15"/>
      <c r="H352" s="15">
        <f t="shared" si="87"/>
        <v>9391.1913931753515</v>
      </c>
      <c r="I352" s="15">
        <f t="shared" si="98"/>
        <v>23.477978482938379</v>
      </c>
      <c r="J352" s="15">
        <f t="shared" si="99"/>
        <v>2192.6666666666665</v>
      </c>
      <c r="K352" s="15">
        <f t="shared" si="100"/>
        <v>0</v>
      </c>
      <c r="L352" s="15">
        <f t="shared" si="101"/>
        <v>500</v>
      </c>
      <c r="M352" s="15">
        <f t="shared" si="102"/>
        <v>4000</v>
      </c>
      <c r="N352" s="15">
        <f t="shared" si="103"/>
        <v>8107.3360383249565</v>
      </c>
    </row>
    <row r="353" spans="1:14" x14ac:dyDescent="0.25">
      <c r="A353" s="12">
        <f t="shared" si="92"/>
        <v>350</v>
      </c>
      <c r="B353" s="23">
        <f t="shared" si="93"/>
        <v>84.187571628676935</v>
      </c>
      <c r="C353" s="13">
        <f t="shared" si="94"/>
        <v>55912</v>
      </c>
      <c r="D353" s="14">
        <f t="shared" si="95"/>
        <v>8107.3360383249565</v>
      </c>
      <c r="E353" s="15">
        <f t="shared" si="96"/>
        <v>0</v>
      </c>
      <c r="F353" s="15">
        <f t="shared" si="97"/>
        <v>0</v>
      </c>
      <c r="G353" s="15"/>
      <c r="H353" s="15">
        <f t="shared" si="87"/>
        <v>8107.3360383249565</v>
      </c>
      <c r="I353" s="15">
        <f t="shared" si="98"/>
        <v>20.268340095812391</v>
      </c>
      <c r="J353" s="15">
        <f t="shared" si="99"/>
        <v>2192.6666666666665</v>
      </c>
      <c r="K353" s="15">
        <f t="shared" si="100"/>
        <v>0</v>
      </c>
      <c r="L353" s="15">
        <f t="shared" si="101"/>
        <v>500</v>
      </c>
      <c r="M353" s="15">
        <f t="shared" si="102"/>
        <v>4000</v>
      </c>
      <c r="N353" s="15">
        <f t="shared" si="103"/>
        <v>6820.2710450874347</v>
      </c>
    </row>
    <row r="354" spans="1:14" x14ac:dyDescent="0.25">
      <c r="A354" s="12">
        <f t="shared" si="92"/>
        <v>351</v>
      </c>
      <c r="B354" s="23">
        <f t="shared" si="93"/>
        <v>84.272443652107469</v>
      </c>
      <c r="C354" s="13">
        <f t="shared" si="94"/>
        <v>55943</v>
      </c>
      <c r="D354" s="14">
        <f t="shared" si="95"/>
        <v>6820.2710450874347</v>
      </c>
      <c r="E354" s="15">
        <f t="shared" si="96"/>
        <v>0</v>
      </c>
      <c r="F354" s="15">
        <f t="shared" si="97"/>
        <v>0</v>
      </c>
      <c r="G354" s="15"/>
      <c r="H354" s="15">
        <f t="shared" si="87"/>
        <v>6820.2710450874347</v>
      </c>
      <c r="I354" s="15">
        <f t="shared" si="98"/>
        <v>17.050677612718584</v>
      </c>
      <c r="J354" s="15">
        <f t="shared" si="99"/>
        <v>2192.6666666666665</v>
      </c>
      <c r="K354" s="15">
        <f t="shared" si="100"/>
        <v>0</v>
      </c>
      <c r="L354" s="15">
        <f t="shared" si="101"/>
        <v>500</v>
      </c>
      <c r="M354" s="15">
        <f t="shared" si="102"/>
        <v>4000</v>
      </c>
      <c r="N354" s="15">
        <f t="shared" si="103"/>
        <v>5529.9883893668193</v>
      </c>
    </row>
    <row r="355" spans="1:14" x14ac:dyDescent="0.25">
      <c r="A355" s="12">
        <f t="shared" si="92"/>
        <v>352</v>
      </c>
      <c r="B355" s="23">
        <f t="shared" si="93"/>
        <v>84.349102253915703</v>
      </c>
      <c r="C355" s="13">
        <f t="shared" si="94"/>
        <v>55971</v>
      </c>
      <c r="D355" s="14">
        <f t="shared" si="95"/>
        <v>5529.9883893668193</v>
      </c>
      <c r="E355" s="15">
        <f t="shared" si="96"/>
        <v>0</v>
      </c>
      <c r="F355" s="15">
        <f t="shared" si="97"/>
        <v>0</v>
      </c>
      <c r="G355" s="15"/>
      <c r="H355" s="15">
        <f t="shared" si="87"/>
        <v>5529.9883893668193</v>
      </c>
      <c r="I355" s="15">
        <f t="shared" si="98"/>
        <v>13.824970973417047</v>
      </c>
      <c r="J355" s="15">
        <f t="shared" si="99"/>
        <v>2192.6666666666665</v>
      </c>
      <c r="K355" s="15">
        <f t="shared" si="100"/>
        <v>0</v>
      </c>
      <c r="L355" s="15">
        <f t="shared" si="101"/>
        <v>500</v>
      </c>
      <c r="M355" s="15">
        <f t="shared" si="102"/>
        <v>4000</v>
      </c>
      <c r="N355" s="15">
        <f t="shared" si="103"/>
        <v>4236.4800270069027</v>
      </c>
    </row>
    <row r="356" spans="1:14" x14ac:dyDescent="0.25">
      <c r="A356" s="12">
        <f t="shared" si="92"/>
        <v>353</v>
      </c>
      <c r="B356" s="23">
        <f t="shared" si="93"/>
        <v>84.433974277346238</v>
      </c>
      <c r="C356" s="13">
        <f t="shared" si="94"/>
        <v>56002</v>
      </c>
      <c r="D356" s="14">
        <f t="shared" si="95"/>
        <v>4236.4800270069027</v>
      </c>
      <c r="E356" s="15">
        <f t="shared" si="96"/>
        <v>0</v>
      </c>
      <c r="F356" s="15">
        <f t="shared" si="97"/>
        <v>0</v>
      </c>
      <c r="G356" s="15"/>
      <c r="H356" s="15">
        <f t="shared" si="87"/>
        <v>4236.4800270069027</v>
      </c>
      <c r="I356" s="15">
        <f t="shared" si="98"/>
        <v>10.591200067517256</v>
      </c>
      <c r="J356" s="15">
        <f t="shared" si="99"/>
        <v>2192.6666666666665</v>
      </c>
      <c r="K356" s="15">
        <f t="shared" si="100"/>
        <v>0</v>
      </c>
      <c r="L356" s="15">
        <f t="shared" si="101"/>
        <v>500</v>
      </c>
      <c r="M356" s="15">
        <f t="shared" si="102"/>
        <v>4000</v>
      </c>
      <c r="N356" s="15">
        <f t="shared" si="103"/>
        <v>2939.7378937410863</v>
      </c>
    </row>
    <row r="357" spans="1:14" x14ac:dyDescent="0.25">
      <c r="A357" s="12">
        <f t="shared" si="92"/>
        <v>354</v>
      </c>
      <c r="B357" s="23">
        <f t="shared" si="93"/>
        <v>84.516108493569334</v>
      </c>
      <c r="C357" s="13">
        <f t="shared" si="94"/>
        <v>56032</v>
      </c>
      <c r="D357" s="14">
        <f t="shared" si="95"/>
        <v>2939.7378937410863</v>
      </c>
      <c r="E357" s="15">
        <f t="shared" si="96"/>
        <v>0</v>
      </c>
      <c r="F357" s="15">
        <f t="shared" si="97"/>
        <v>0</v>
      </c>
      <c r="G357" s="15"/>
      <c r="H357" s="15">
        <f t="shared" si="87"/>
        <v>2939.7378937410863</v>
      </c>
      <c r="I357" s="15">
        <f t="shared" si="98"/>
        <v>7.3493447343527158</v>
      </c>
      <c r="J357" s="15">
        <f t="shared" si="99"/>
        <v>2192.6666666666665</v>
      </c>
      <c r="K357" s="15">
        <f t="shared" si="100"/>
        <v>0</v>
      </c>
      <c r="L357" s="15">
        <f t="shared" si="101"/>
        <v>500</v>
      </c>
      <c r="M357" s="15">
        <f t="shared" si="102"/>
        <v>4000</v>
      </c>
      <c r="N357" s="15">
        <f t="shared" si="103"/>
        <v>1639.7539051421054</v>
      </c>
    </row>
    <row r="358" spans="1:14" x14ac:dyDescent="0.25">
      <c r="A358" s="12">
        <f t="shared" si="92"/>
        <v>355</v>
      </c>
      <c r="B358" s="23">
        <f t="shared" si="93"/>
        <v>84.600980516999869</v>
      </c>
      <c r="C358" s="13">
        <f t="shared" si="94"/>
        <v>56063</v>
      </c>
      <c r="D358" s="14">
        <f t="shared" si="95"/>
        <v>1639.7539051421054</v>
      </c>
      <c r="E358" s="15">
        <f t="shared" si="96"/>
        <v>0</v>
      </c>
      <c r="F358" s="15">
        <f t="shared" si="97"/>
        <v>0</v>
      </c>
      <c r="G358" s="15"/>
      <c r="H358" s="15">
        <f t="shared" si="87"/>
        <v>1639.7539051421054</v>
      </c>
      <c r="I358" s="15">
        <f t="shared" si="98"/>
        <v>4.0993847628552631</v>
      </c>
      <c r="J358" s="15">
        <f t="shared" si="99"/>
        <v>2192.6666666666665</v>
      </c>
      <c r="K358" s="15">
        <f t="shared" si="100"/>
        <v>0</v>
      </c>
      <c r="L358" s="15">
        <f t="shared" si="101"/>
        <v>500</v>
      </c>
      <c r="M358" s="15">
        <f t="shared" si="102"/>
        <v>4000</v>
      </c>
      <c r="N358" s="15">
        <f t="shared" si="103"/>
        <v>336.51995657162706</v>
      </c>
    </row>
    <row r="359" spans="1:14" x14ac:dyDescent="0.25">
      <c r="A359" s="12">
        <f t="shared" si="92"/>
        <v>356</v>
      </c>
      <c r="B359" s="23">
        <f t="shared" si="93"/>
        <v>84.683114733222979</v>
      </c>
      <c r="C359" s="13">
        <f t="shared" si="94"/>
        <v>56093</v>
      </c>
      <c r="D359" s="14">
        <f t="shared" si="95"/>
        <v>336.51995657162706</v>
      </c>
      <c r="E359" s="15">
        <f t="shared" si="96"/>
        <v>0</v>
      </c>
      <c r="F359" s="15">
        <f t="shared" si="97"/>
        <v>0</v>
      </c>
      <c r="G359" s="15"/>
      <c r="H359" s="15">
        <f t="shared" si="87"/>
        <v>336.51995657162706</v>
      </c>
      <c r="I359" s="15">
        <f t="shared" si="98"/>
        <v>0.84129989142906769</v>
      </c>
      <c r="J359" s="15">
        <f t="shared" si="99"/>
        <v>2192.6666666666665</v>
      </c>
      <c r="K359" s="15">
        <f t="shared" si="100"/>
        <v>0</v>
      </c>
      <c r="L359" s="15">
        <f t="shared" si="101"/>
        <v>500</v>
      </c>
      <c r="M359" s="15">
        <f t="shared" si="102"/>
        <v>4000</v>
      </c>
      <c r="N359" s="15">
        <f t="shared" si="103"/>
        <v>-969.97207687027731</v>
      </c>
    </row>
    <row r="360" spans="1:14" x14ac:dyDescent="0.25">
      <c r="A360" s="12">
        <f t="shared" si="92"/>
        <v>357</v>
      </c>
      <c r="B360" s="23">
        <f t="shared" si="93"/>
        <v>84.767986756653514</v>
      </c>
      <c r="C360" s="13">
        <f t="shared" si="94"/>
        <v>56124</v>
      </c>
      <c r="D360" s="14">
        <f t="shared" si="95"/>
        <v>-969.97207687027731</v>
      </c>
      <c r="E360" s="15">
        <f t="shared" si="96"/>
        <v>0</v>
      </c>
      <c r="F360" s="15">
        <f t="shared" si="97"/>
        <v>0</v>
      </c>
      <c r="G360" s="15"/>
      <c r="H360" s="15">
        <f t="shared" si="87"/>
        <v>-969.97207687027731</v>
      </c>
      <c r="I360" s="15">
        <f t="shared" si="98"/>
        <v>-2.4249301921756934</v>
      </c>
      <c r="J360" s="15">
        <f t="shared" si="99"/>
        <v>2192.6666666666665</v>
      </c>
      <c r="K360" s="15">
        <f t="shared" si="100"/>
        <v>0</v>
      </c>
      <c r="L360" s="15">
        <f t="shared" si="101"/>
        <v>500</v>
      </c>
      <c r="M360" s="15">
        <f t="shared" si="102"/>
        <v>4000</v>
      </c>
      <c r="N360" s="15">
        <f t="shared" si="103"/>
        <v>-2279.7303403957862</v>
      </c>
    </row>
    <row r="361" spans="1:14" x14ac:dyDescent="0.25">
      <c r="A361" s="12">
        <f t="shared" si="92"/>
        <v>358</v>
      </c>
      <c r="B361" s="23">
        <f t="shared" si="93"/>
        <v>84.852858780084048</v>
      </c>
      <c r="C361" s="13">
        <f t="shared" si="94"/>
        <v>56155</v>
      </c>
      <c r="D361" s="14">
        <f t="shared" si="95"/>
        <v>-2279.7303403957862</v>
      </c>
      <c r="E361" s="15">
        <f t="shared" si="96"/>
        <v>0</v>
      </c>
      <c r="F361" s="15">
        <f t="shared" si="97"/>
        <v>0</v>
      </c>
      <c r="G361" s="15"/>
      <c r="H361" s="15">
        <f t="shared" si="87"/>
        <v>-2279.7303403957862</v>
      </c>
      <c r="I361" s="15">
        <f t="shared" si="98"/>
        <v>-5.6993258509894646</v>
      </c>
      <c r="J361" s="15">
        <f t="shared" si="99"/>
        <v>2192.6666666666665</v>
      </c>
      <c r="K361" s="15">
        <f t="shared" si="100"/>
        <v>0</v>
      </c>
      <c r="L361" s="15">
        <f t="shared" si="101"/>
        <v>500</v>
      </c>
      <c r="M361" s="15">
        <f t="shared" si="102"/>
        <v>4000</v>
      </c>
      <c r="N361" s="15">
        <f t="shared" si="103"/>
        <v>-3592.7629995801094</v>
      </c>
    </row>
    <row r="362" spans="1:14" x14ac:dyDescent="0.25">
      <c r="A362" s="12">
        <f t="shared" si="92"/>
        <v>359</v>
      </c>
      <c r="B362" s="23">
        <f t="shared" si="93"/>
        <v>84.934992996307145</v>
      </c>
      <c r="C362" s="13">
        <f t="shared" si="94"/>
        <v>56185</v>
      </c>
      <c r="D362" s="14">
        <f t="shared" si="95"/>
        <v>-3592.7629995801094</v>
      </c>
      <c r="E362" s="15">
        <f t="shared" si="96"/>
        <v>0</v>
      </c>
      <c r="F362" s="15">
        <f t="shared" si="97"/>
        <v>0</v>
      </c>
      <c r="G362" s="15"/>
      <c r="H362" s="15">
        <f t="shared" si="87"/>
        <v>-3592.7629995801094</v>
      </c>
      <c r="I362" s="15">
        <f t="shared" si="98"/>
        <v>-8.9819074989502727</v>
      </c>
      <c r="J362" s="15">
        <f t="shared" si="99"/>
        <v>2192.6666666666665</v>
      </c>
      <c r="K362" s="15">
        <f t="shared" si="100"/>
        <v>0</v>
      </c>
      <c r="L362" s="15">
        <f t="shared" si="101"/>
        <v>500</v>
      </c>
      <c r="M362" s="15">
        <f t="shared" si="102"/>
        <v>4000</v>
      </c>
      <c r="N362" s="15">
        <f t="shared" si="103"/>
        <v>-4909.0782404123929</v>
      </c>
    </row>
    <row r="363" spans="1:14" x14ac:dyDescent="0.25">
      <c r="A363" s="12">
        <f t="shared" si="92"/>
        <v>360</v>
      </c>
      <c r="B363" s="23">
        <f t="shared" si="93"/>
        <v>85.019865019737679</v>
      </c>
      <c r="C363" s="13">
        <f t="shared" si="94"/>
        <v>56216</v>
      </c>
      <c r="D363" s="14">
        <f t="shared" si="95"/>
        <v>-4909.0782404123929</v>
      </c>
      <c r="E363" s="15">
        <f t="shared" si="96"/>
        <v>0</v>
      </c>
      <c r="F363" s="15">
        <f t="shared" si="97"/>
        <v>0</v>
      </c>
      <c r="G363" s="15"/>
      <c r="H363" s="15">
        <f t="shared" si="87"/>
        <v>-4909.0782404123929</v>
      </c>
      <c r="I363" s="15">
        <f t="shared" si="98"/>
        <v>-12.272695601030982</v>
      </c>
      <c r="J363" s="15">
        <f t="shared" si="99"/>
        <v>2192.6666666666665</v>
      </c>
      <c r="K363" s="15">
        <f t="shared" si="100"/>
        <v>0</v>
      </c>
      <c r="L363" s="15">
        <f t="shared" si="101"/>
        <v>500</v>
      </c>
      <c r="M363" s="15">
        <f t="shared" si="102"/>
        <v>4000</v>
      </c>
      <c r="N363" s="15">
        <f t="shared" si="103"/>
        <v>-6228.684269346757</v>
      </c>
    </row>
    <row r="364" spans="1:14" x14ac:dyDescent="0.25">
      <c r="A364" s="12">
        <f t="shared" si="92"/>
        <v>361</v>
      </c>
      <c r="B364" s="23">
        <f t="shared" si="93"/>
        <v>85.101999235960776</v>
      </c>
      <c r="C364" s="13">
        <f t="shared" si="94"/>
        <v>56246</v>
      </c>
      <c r="D364" s="14">
        <f t="shared" si="95"/>
        <v>-6228.684269346757</v>
      </c>
      <c r="E364" s="15">
        <f t="shared" si="96"/>
        <v>0</v>
      </c>
      <c r="F364" s="15">
        <f t="shared" si="97"/>
        <v>0</v>
      </c>
      <c r="G364" s="15"/>
      <c r="H364" s="15">
        <f t="shared" si="87"/>
        <v>-6228.684269346757</v>
      </c>
      <c r="I364" s="15">
        <f t="shared" si="98"/>
        <v>-15.571710673366892</v>
      </c>
      <c r="J364" s="15">
        <f t="shared" si="99"/>
        <v>2192.6666666666665</v>
      </c>
      <c r="K364" s="15">
        <f t="shared" si="100"/>
        <v>0</v>
      </c>
      <c r="L364" s="15">
        <f t="shared" si="101"/>
        <v>500</v>
      </c>
      <c r="M364" s="15">
        <f t="shared" si="102"/>
        <v>4000</v>
      </c>
      <c r="N364" s="15">
        <f t="shared" si="103"/>
        <v>-7551.5893133534573</v>
      </c>
    </row>
    <row r="365" spans="1:14" x14ac:dyDescent="0.25">
      <c r="A365" s="12">
        <f t="shared" si="92"/>
        <v>362</v>
      </c>
      <c r="B365" s="23">
        <f t="shared" si="93"/>
        <v>85.187557038109333</v>
      </c>
      <c r="C365" s="13">
        <f t="shared" si="94"/>
        <v>56277</v>
      </c>
      <c r="D365" s="14">
        <f t="shared" si="95"/>
        <v>-7551.5893133534573</v>
      </c>
      <c r="E365" s="15">
        <f t="shared" si="96"/>
        <v>0</v>
      </c>
      <c r="F365" s="15">
        <f t="shared" si="97"/>
        <v>0</v>
      </c>
      <c r="G365" s="15"/>
      <c r="H365" s="15">
        <f t="shared" si="87"/>
        <v>-7551.5893133534573</v>
      </c>
      <c r="I365" s="15">
        <f t="shared" si="98"/>
        <v>-18.87897328338364</v>
      </c>
      <c r="J365" s="15">
        <f t="shared" si="99"/>
        <v>2192.6666666666665</v>
      </c>
      <c r="K365" s="15">
        <f t="shared" si="100"/>
        <v>0</v>
      </c>
      <c r="L365" s="15">
        <f t="shared" si="101"/>
        <v>500</v>
      </c>
      <c r="M365" s="15">
        <f t="shared" si="102"/>
        <v>4000</v>
      </c>
      <c r="N365" s="15">
        <f t="shared" si="103"/>
        <v>-8877.801619970176</v>
      </c>
    </row>
    <row r="366" spans="1:14" x14ac:dyDescent="0.25">
      <c r="A366" s="12">
        <f t="shared" si="92"/>
        <v>363</v>
      </c>
      <c r="B366" s="23">
        <f t="shared" si="93"/>
        <v>85.272429744783963</v>
      </c>
      <c r="C366" s="13">
        <f t="shared" si="94"/>
        <v>56308</v>
      </c>
      <c r="D366" s="14">
        <f t="shared" si="95"/>
        <v>-8877.801619970176</v>
      </c>
      <c r="E366" s="15">
        <f t="shared" si="96"/>
        <v>0</v>
      </c>
      <c r="F366" s="15">
        <f t="shared" si="97"/>
        <v>0</v>
      </c>
      <c r="G366" s="15"/>
      <c r="H366" s="15">
        <f t="shared" si="87"/>
        <v>-8877.801619970176</v>
      </c>
      <c r="I366" s="15">
        <f t="shared" si="98"/>
        <v>-22.194504049925438</v>
      </c>
      <c r="J366" s="15">
        <f t="shared" si="99"/>
        <v>2192.6666666666665</v>
      </c>
      <c r="K366" s="15">
        <f t="shared" si="100"/>
        <v>0</v>
      </c>
      <c r="L366" s="15">
        <f t="shared" si="101"/>
        <v>500</v>
      </c>
      <c r="M366" s="15">
        <f t="shared" si="102"/>
        <v>4000</v>
      </c>
      <c r="N366" s="15">
        <f t="shared" si="103"/>
        <v>-10207.329457353435</v>
      </c>
    </row>
    <row r="367" spans="1:14" x14ac:dyDescent="0.25">
      <c r="A367" s="12">
        <f t="shared" si="92"/>
        <v>364</v>
      </c>
      <c r="B367" s="23">
        <f t="shared" si="93"/>
        <v>85.3490889637159</v>
      </c>
      <c r="C367" s="13">
        <f t="shared" si="94"/>
        <v>56336</v>
      </c>
      <c r="D367" s="14">
        <f t="shared" si="95"/>
        <v>-10207.329457353435</v>
      </c>
      <c r="E367" s="15">
        <f t="shared" si="96"/>
        <v>0</v>
      </c>
      <c r="F367" s="15">
        <f t="shared" si="97"/>
        <v>0</v>
      </c>
      <c r="G367" s="15"/>
      <c r="H367" s="15">
        <f t="shared" si="87"/>
        <v>-10207.329457353435</v>
      </c>
      <c r="I367" s="15">
        <f t="shared" si="98"/>
        <v>-25.518323643383585</v>
      </c>
      <c r="J367" s="15">
        <f t="shared" si="99"/>
        <v>2192.6666666666665</v>
      </c>
      <c r="K367" s="15">
        <f t="shared" si="100"/>
        <v>0</v>
      </c>
      <c r="L367" s="15">
        <f t="shared" si="101"/>
        <v>500</v>
      </c>
      <c r="M367" s="15">
        <f t="shared" si="102"/>
        <v>4000</v>
      </c>
      <c r="N367" s="15">
        <f t="shared" si="103"/>
        <v>-11540.181114330153</v>
      </c>
    </row>
    <row r="368" spans="1:14" x14ac:dyDescent="0.25">
      <c r="A368" s="12">
        <f t="shared" si="92"/>
        <v>365</v>
      </c>
      <c r="B368" s="23">
        <f t="shared" si="93"/>
        <v>85.433961670390545</v>
      </c>
      <c r="C368" s="13">
        <f t="shared" si="94"/>
        <v>56367</v>
      </c>
      <c r="D368" s="14">
        <f t="shared" si="95"/>
        <v>-11540.181114330153</v>
      </c>
      <c r="E368" s="15">
        <f t="shared" si="96"/>
        <v>0</v>
      </c>
      <c r="F368" s="15">
        <f t="shared" si="97"/>
        <v>0</v>
      </c>
      <c r="G368" s="15"/>
      <c r="H368" s="15">
        <f t="shared" si="87"/>
        <v>-11540.181114330153</v>
      </c>
      <c r="I368" s="15">
        <f t="shared" si="98"/>
        <v>-28.850452785825382</v>
      </c>
      <c r="J368" s="15">
        <f t="shared" si="99"/>
        <v>2192.6666666666665</v>
      </c>
      <c r="K368" s="15">
        <f t="shared" si="100"/>
        <v>0</v>
      </c>
      <c r="L368" s="15">
        <f t="shared" si="101"/>
        <v>500</v>
      </c>
      <c r="M368" s="15">
        <f t="shared" si="102"/>
        <v>4000</v>
      </c>
      <c r="N368" s="15">
        <f t="shared" si="103"/>
        <v>-12876.364900449313</v>
      </c>
    </row>
    <row r="369" spans="1:14" x14ac:dyDescent="0.25">
      <c r="A369" s="12">
        <f t="shared" si="92"/>
        <v>366</v>
      </c>
      <c r="B369" s="23">
        <f t="shared" si="93"/>
        <v>85.516096547817611</v>
      </c>
      <c r="C369" s="13">
        <f t="shared" si="94"/>
        <v>56397</v>
      </c>
      <c r="D369" s="14">
        <f t="shared" si="95"/>
        <v>-12876.364900449313</v>
      </c>
      <c r="E369" s="15">
        <f t="shared" si="96"/>
        <v>0</v>
      </c>
      <c r="F369" s="15">
        <f t="shared" si="97"/>
        <v>0</v>
      </c>
      <c r="G369" s="15"/>
      <c r="H369" s="15">
        <f t="shared" si="87"/>
        <v>-12876.364900449313</v>
      </c>
      <c r="I369" s="15">
        <f t="shared" si="98"/>
        <v>-32.190912251123279</v>
      </c>
      <c r="J369" s="15">
        <f t="shared" si="99"/>
        <v>2192.6666666666665</v>
      </c>
      <c r="K369" s="15">
        <f t="shared" si="100"/>
        <v>0</v>
      </c>
      <c r="L369" s="15">
        <f t="shared" si="101"/>
        <v>500</v>
      </c>
      <c r="M369" s="15">
        <f t="shared" si="102"/>
        <v>4000</v>
      </c>
      <c r="N369" s="15">
        <f t="shared" si="103"/>
        <v>-14215.889146033767</v>
      </c>
    </row>
    <row r="370" spans="1:14" x14ac:dyDescent="0.25">
      <c r="A370" s="12">
        <f t="shared" si="92"/>
        <v>367</v>
      </c>
      <c r="B370" s="23">
        <f t="shared" si="93"/>
        <v>85.600969254492242</v>
      </c>
      <c r="C370" s="13">
        <f t="shared" si="94"/>
        <v>56428</v>
      </c>
      <c r="D370" s="14">
        <f t="shared" si="95"/>
        <v>-14215.889146033767</v>
      </c>
      <c r="E370" s="15">
        <f t="shared" si="96"/>
        <v>0</v>
      </c>
      <c r="F370" s="15">
        <f t="shared" si="97"/>
        <v>0</v>
      </c>
      <c r="G370" s="15"/>
      <c r="H370" s="15">
        <f t="shared" si="87"/>
        <v>-14215.889146033767</v>
      </c>
      <c r="I370" s="15">
        <f t="shared" si="98"/>
        <v>-35.539722865084421</v>
      </c>
      <c r="J370" s="15">
        <f t="shared" si="99"/>
        <v>2192.6666666666665</v>
      </c>
      <c r="K370" s="15">
        <f t="shared" si="100"/>
        <v>0</v>
      </c>
      <c r="L370" s="15">
        <f t="shared" si="101"/>
        <v>500</v>
      </c>
      <c r="M370" s="15">
        <f t="shared" si="102"/>
        <v>4000</v>
      </c>
      <c r="N370" s="15">
        <f t="shared" si="103"/>
        <v>-15558.762202232187</v>
      </c>
    </row>
    <row r="371" spans="1:14" x14ac:dyDescent="0.25">
      <c r="A371" s="12">
        <f t="shared" si="92"/>
        <v>368</v>
      </c>
      <c r="B371" s="23">
        <f t="shared" si="93"/>
        <v>85.683104131919322</v>
      </c>
      <c r="C371" s="13">
        <f t="shared" si="94"/>
        <v>56458</v>
      </c>
      <c r="D371" s="14">
        <f t="shared" si="95"/>
        <v>-15558.762202232187</v>
      </c>
      <c r="E371" s="15">
        <f t="shared" si="96"/>
        <v>0</v>
      </c>
      <c r="F371" s="15">
        <f t="shared" si="97"/>
        <v>0</v>
      </c>
      <c r="G371" s="15"/>
      <c r="H371" s="15">
        <f t="shared" si="87"/>
        <v>-15558.762202232187</v>
      </c>
      <c r="I371" s="15">
        <f t="shared" si="98"/>
        <v>-38.896905505580463</v>
      </c>
      <c r="J371" s="15">
        <f t="shared" si="99"/>
        <v>2192.6666666666665</v>
      </c>
      <c r="K371" s="15">
        <f t="shared" si="100"/>
        <v>0</v>
      </c>
      <c r="L371" s="15">
        <f t="shared" si="101"/>
        <v>500</v>
      </c>
      <c r="M371" s="15">
        <f t="shared" si="102"/>
        <v>4000</v>
      </c>
      <c r="N371" s="15">
        <f t="shared" si="103"/>
        <v>-16904.992441071099</v>
      </c>
    </row>
    <row r="372" spans="1:14" x14ac:dyDescent="0.25">
      <c r="A372" s="12">
        <f t="shared" si="92"/>
        <v>369</v>
      </c>
      <c r="B372" s="23">
        <f t="shared" si="93"/>
        <v>85.767976838593952</v>
      </c>
      <c r="C372" s="13">
        <f t="shared" si="94"/>
        <v>56489</v>
      </c>
      <c r="D372" s="14">
        <f t="shared" si="95"/>
        <v>-16904.992441071099</v>
      </c>
      <c r="E372" s="15">
        <f t="shared" si="96"/>
        <v>0</v>
      </c>
      <c r="F372" s="15">
        <f t="shared" si="97"/>
        <v>0</v>
      </c>
      <c r="G372" s="15"/>
      <c r="H372" s="15">
        <f t="shared" si="87"/>
        <v>-16904.992441071099</v>
      </c>
      <c r="I372" s="15">
        <f t="shared" si="98"/>
        <v>-42.262481102677746</v>
      </c>
      <c r="J372" s="15">
        <f t="shared" si="99"/>
        <v>2192.6666666666665</v>
      </c>
      <c r="K372" s="15">
        <f t="shared" si="100"/>
        <v>0</v>
      </c>
      <c r="L372" s="15">
        <f t="shared" si="101"/>
        <v>500</v>
      </c>
      <c r="M372" s="15">
        <f t="shared" si="102"/>
        <v>4000</v>
      </c>
      <c r="N372" s="15">
        <f t="shared" si="103"/>
        <v>-18254.588255507108</v>
      </c>
    </row>
    <row r="373" spans="1:14" x14ac:dyDescent="0.25">
      <c r="A373" s="12">
        <f t="shared" si="92"/>
        <v>370</v>
      </c>
      <c r="B373" s="23">
        <f t="shared" si="93"/>
        <v>85.852849545268597</v>
      </c>
      <c r="C373" s="13">
        <f t="shared" si="94"/>
        <v>56520</v>
      </c>
      <c r="D373" s="14">
        <f t="shared" si="95"/>
        <v>-18254.588255507108</v>
      </c>
      <c r="E373" s="15">
        <f t="shared" si="96"/>
        <v>0</v>
      </c>
      <c r="F373" s="15">
        <f t="shared" si="97"/>
        <v>0</v>
      </c>
      <c r="G373" s="15"/>
      <c r="H373" s="15">
        <f t="shared" si="87"/>
        <v>-18254.588255507108</v>
      </c>
      <c r="I373" s="15">
        <f t="shared" si="98"/>
        <v>-45.636470638767769</v>
      </c>
      <c r="J373" s="15">
        <f t="shared" si="99"/>
        <v>2192.6666666666665</v>
      </c>
      <c r="K373" s="15">
        <f t="shared" si="100"/>
        <v>0</v>
      </c>
      <c r="L373" s="15">
        <f t="shared" si="101"/>
        <v>500</v>
      </c>
      <c r="M373" s="15">
        <f t="shared" si="102"/>
        <v>4000</v>
      </c>
      <c r="N373" s="15">
        <f t="shared" si="103"/>
        <v>-19607.558059479208</v>
      </c>
    </row>
    <row r="374" spans="1:14" x14ac:dyDescent="0.25">
      <c r="A374" s="12">
        <f t="shared" si="92"/>
        <v>371</v>
      </c>
      <c r="B374" s="23">
        <f t="shared" si="93"/>
        <v>85.934984422695663</v>
      </c>
      <c r="C374" s="13">
        <f t="shared" si="94"/>
        <v>56550</v>
      </c>
      <c r="D374" s="14">
        <f t="shared" si="95"/>
        <v>-19607.558059479208</v>
      </c>
      <c r="E374" s="15">
        <f t="shared" si="96"/>
        <v>0</v>
      </c>
      <c r="F374" s="15">
        <f t="shared" si="97"/>
        <v>0</v>
      </c>
      <c r="G374" s="15"/>
      <c r="H374" s="15">
        <f t="shared" si="87"/>
        <v>-19607.558059479208</v>
      </c>
      <c r="I374" s="15">
        <f t="shared" si="98"/>
        <v>-49.018895148698022</v>
      </c>
      <c r="J374" s="15">
        <f t="shared" si="99"/>
        <v>2192.6666666666665</v>
      </c>
      <c r="K374" s="15">
        <f t="shared" si="100"/>
        <v>0</v>
      </c>
      <c r="L374" s="15">
        <f t="shared" si="101"/>
        <v>500</v>
      </c>
      <c r="M374" s="15">
        <f t="shared" si="102"/>
        <v>4000</v>
      </c>
      <c r="N374" s="15">
        <f t="shared" si="103"/>
        <v>-20963.91028796124</v>
      </c>
    </row>
    <row r="375" spans="1:14" x14ac:dyDescent="0.25">
      <c r="A375" s="12">
        <f t="shared" si="92"/>
        <v>372</v>
      </c>
      <c r="B375" s="23">
        <f t="shared" si="93"/>
        <v>86.019857129370308</v>
      </c>
      <c r="C375" s="13">
        <f t="shared" si="94"/>
        <v>56581</v>
      </c>
      <c r="D375" s="14">
        <f t="shared" si="95"/>
        <v>-20963.91028796124</v>
      </c>
      <c r="E375" s="15">
        <f t="shared" si="96"/>
        <v>0</v>
      </c>
      <c r="F375" s="15">
        <f t="shared" si="97"/>
        <v>0</v>
      </c>
      <c r="G375" s="15"/>
      <c r="H375" s="15">
        <f t="shared" si="87"/>
        <v>-20963.91028796124</v>
      </c>
      <c r="I375" s="15">
        <f t="shared" si="98"/>
        <v>-52.409775719903102</v>
      </c>
      <c r="J375" s="15">
        <f t="shared" si="99"/>
        <v>2192.6666666666665</v>
      </c>
      <c r="K375" s="15">
        <f t="shared" si="100"/>
        <v>0</v>
      </c>
      <c r="L375" s="15">
        <f t="shared" si="101"/>
        <v>500</v>
      </c>
      <c r="M375" s="15">
        <f t="shared" si="102"/>
        <v>4000</v>
      </c>
      <c r="N375" s="15">
        <f t="shared" si="103"/>
        <v>-22323.653397014474</v>
      </c>
    </row>
    <row r="376" spans="1:14" x14ac:dyDescent="0.25">
      <c r="A376" s="12">
        <f t="shared" si="92"/>
        <v>373</v>
      </c>
      <c r="B376" s="23">
        <f t="shared" si="93"/>
        <v>86.101992006797374</v>
      </c>
      <c r="C376" s="13">
        <f t="shared" si="94"/>
        <v>56611</v>
      </c>
      <c r="D376" s="14">
        <f t="shared" si="95"/>
        <v>-22323.653397014474</v>
      </c>
      <c r="E376" s="15">
        <f t="shared" si="96"/>
        <v>0</v>
      </c>
      <c r="F376" s="15">
        <f t="shared" si="97"/>
        <v>0</v>
      </c>
      <c r="G376" s="15"/>
      <c r="H376" s="15">
        <f t="shared" si="87"/>
        <v>-22323.653397014474</v>
      </c>
      <c r="I376" s="15">
        <f t="shared" si="98"/>
        <v>-55.809133492536183</v>
      </c>
      <c r="J376" s="15">
        <f t="shared" si="99"/>
        <v>2192.6666666666665</v>
      </c>
      <c r="K376" s="15">
        <f t="shared" si="100"/>
        <v>0</v>
      </c>
      <c r="L376" s="15">
        <f t="shared" si="101"/>
        <v>500</v>
      </c>
      <c r="M376" s="15">
        <f t="shared" si="102"/>
        <v>4000</v>
      </c>
      <c r="N376" s="15">
        <f t="shared" si="103"/>
        <v>-23686.795863840343</v>
      </c>
    </row>
    <row r="377" spans="1:14" x14ac:dyDescent="0.25">
      <c r="A377" s="12">
        <f t="shared" si="92"/>
        <v>374</v>
      </c>
      <c r="B377" s="23">
        <f t="shared" si="93"/>
        <v>86.187542778918555</v>
      </c>
      <c r="C377" s="13">
        <f t="shared" si="94"/>
        <v>56642</v>
      </c>
      <c r="D377" s="14">
        <f t="shared" si="95"/>
        <v>-23686.795863840343</v>
      </c>
      <c r="E377" s="15">
        <f t="shared" si="96"/>
        <v>0</v>
      </c>
      <c r="F377" s="15">
        <f t="shared" si="97"/>
        <v>0</v>
      </c>
      <c r="G377" s="15"/>
      <c r="H377" s="15">
        <f t="shared" si="87"/>
        <v>-23686.795863840343</v>
      </c>
      <c r="I377" s="15">
        <f t="shared" si="98"/>
        <v>-59.216989659600863</v>
      </c>
      <c r="J377" s="15">
        <f t="shared" si="99"/>
        <v>2192.6666666666665</v>
      </c>
      <c r="K377" s="15">
        <f t="shared" si="100"/>
        <v>0</v>
      </c>
      <c r="L377" s="15">
        <f t="shared" si="101"/>
        <v>500</v>
      </c>
      <c r="M377" s="15">
        <f t="shared" si="102"/>
        <v>4000</v>
      </c>
      <c r="N377" s="15">
        <f t="shared" si="103"/>
        <v>-25053.346186833278</v>
      </c>
    </row>
    <row r="378" spans="1:14" x14ac:dyDescent="0.25">
      <c r="A378" s="12">
        <f t="shared" si="92"/>
        <v>375</v>
      </c>
      <c r="B378" s="23">
        <f t="shared" si="93"/>
        <v>86.272416153319639</v>
      </c>
      <c r="C378" s="13">
        <f t="shared" si="94"/>
        <v>56673</v>
      </c>
      <c r="D378" s="14">
        <f t="shared" si="95"/>
        <v>-25053.346186833278</v>
      </c>
      <c r="E378" s="15">
        <f t="shared" si="96"/>
        <v>0</v>
      </c>
      <c r="F378" s="15">
        <f t="shared" si="97"/>
        <v>0</v>
      </c>
      <c r="G378" s="15"/>
      <c r="H378" s="15">
        <f t="shared" si="87"/>
        <v>-25053.346186833278</v>
      </c>
      <c r="I378" s="15">
        <f t="shared" si="98"/>
        <v>-62.633365467083195</v>
      </c>
      <c r="J378" s="15">
        <f t="shared" si="99"/>
        <v>2192.6666666666665</v>
      </c>
      <c r="K378" s="15">
        <f t="shared" si="100"/>
        <v>0</v>
      </c>
      <c r="L378" s="15">
        <f t="shared" si="101"/>
        <v>500</v>
      </c>
      <c r="M378" s="15">
        <f t="shared" si="102"/>
        <v>4000</v>
      </c>
      <c r="N378" s="15">
        <f t="shared" si="103"/>
        <v>-26423.312885633692</v>
      </c>
    </row>
    <row r="379" spans="1:14" x14ac:dyDescent="0.25">
      <c r="A379" s="12">
        <f t="shared" si="92"/>
        <v>376</v>
      </c>
      <c r="B379" s="23">
        <f t="shared" si="93"/>
        <v>86.349075975359341</v>
      </c>
      <c r="C379" s="13">
        <f t="shared" si="94"/>
        <v>56701</v>
      </c>
      <c r="D379" s="14">
        <f t="shared" si="95"/>
        <v>-26423.312885633692</v>
      </c>
      <c r="E379" s="15">
        <f t="shared" si="96"/>
        <v>0</v>
      </c>
      <c r="F379" s="15">
        <f t="shared" si="97"/>
        <v>0</v>
      </c>
      <c r="G379" s="15"/>
      <c r="H379" s="15">
        <f t="shared" si="87"/>
        <v>-26423.312885633692</v>
      </c>
      <c r="I379" s="15">
        <f t="shared" si="98"/>
        <v>-66.05828221408423</v>
      </c>
      <c r="J379" s="15">
        <f t="shared" si="99"/>
        <v>2192.6666666666665</v>
      </c>
      <c r="K379" s="15">
        <f t="shared" si="100"/>
        <v>0</v>
      </c>
      <c r="L379" s="15">
        <f t="shared" si="101"/>
        <v>500</v>
      </c>
      <c r="M379" s="15">
        <f t="shared" si="102"/>
        <v>4000</v>
      </c>
      <c r="N379" s="15">
        <f t="shared" si="103"/>
        <v>-27796.70450118111</v>
      </c>
    </row>
    <row r="380" spans="1:14" x14ac:dyDescent="0.25">
      <c r="A380" s="12">
        <f t="shared" si="92"/>
        <v>377</v>
      </c>
      <c r="B380" s="23">
        <f t="shared" si="93"/>
        <v>86.433949349760439</v>
      </c>
      <c r="C380" s="13">
        <f t="shared" si="94"/>
        <v>56732</v>
      </c>
      <c r="D380" s="14">
        <f t="shared" si="95"/>
        <v>-27796.70450118111</v>
      </c>
      <c r="E380" s="15">
        <f t="shared" si="96"/>
        <v>0</v>
      </c>
      <c r="F380" s="15">
        <f t="shared" si="97"/>
        <v>0</v>
      </c>
      <c r="G380" s="15"/>
      <c r="H380" s="15">
        <f t="shared" si="87"/>
        <v>-27796.70450118111</v>
      </c>
      <c r="I380" s="15">
        <f t="shared" si="98"/>
        <v>-69.49176125295277</v>
      </c>
      <c r="J380" s="15">
        <f t="shared" si="99"/>
        <v>2192.6666666666665</v>
      </c>
      <c r="K380" s="15">
        <f t="shared" si="100"/>
        <v>0</v>
      </c>
      <c r="L380" s="15">
        <f t="shared" si="101"/>
        <v>500</v>
      </c>
      <c r="M380" s="15">
        <f t="shared" si="102"/>
        <v>4000</v>
      </c>
      <c r="N380" s="15">
        <f t="shared" si="103"/>
        <v>-29173.529595767395</v>
      </c>
    </row>
    <row r="381" spans="1:14" x14ac:dyDescent="0.25">
      <c r="A381" s="12">
        <f t="shared" si="92"/>
        <v>378</v>
      </c>
      <c r="B381" s="23">
        <f t="shared" si="93"/>
        <v>86.516084873374396</v>
      </c>
      <c r="C381" s="13">
        <f t="shared" si="94"/>
        <v>56762</v>
      </c>
      <c r="D381" s="14">
        <f t="shared" si="95"/>
        <v>-29173.529595767395</v>
      </c>
      <c r="E381" s="15">
        <f t="shared" si="96"/>
        <v>0</v>
      </c>
      <c r="F381" s="15">
        <f t="shared" si="97"/>
        <v>0</v>
      </c>
      <c r="G381" s="15"/>
      <c r="H381" s="15">
        <f t="shared" si="87"/>
        <v>-29173.529595767395</v>
      </c>
      <c r="I381" s="15">
        <f t="shared" si="98"/>
        <v>-72.933823989418485</v>
      </c>
      <c r="J381" s="15">
        <f t="shared" si="99"/>
        <v>2192.6666666666665</v>
      </c>
      <c r="K381" s="15">
        <f t="shared" si="100"/>
        <v>0</v>
      </c>
      <c r="L381" s="15">
        <f t="shared" si="101"/>
        <v>500</v>
      </c>
      <c r="M381" s="15">
        <f t="shared" si="102"/>
        <v>4000</v>
      </c>
      <c r="N381" s="15">
        <f t="shared" si="103"/>
        <v>-30553.796753090141</v>
      </c>
    </row>
    <row r="382" spans="1:14" x14ac:dyDescent="0.25">
      <c r="A382" s="12">
        <f t="shared" si="92"/>
        <v>379</v>
      </c>
      <c r="B382" s="23">
        <f t="shared" si="93"/>
        <v>86.600958247775495</v>
      </c>
      <c r="C382" s="13">
        <f t="shared" si="94"/>
        <v>56793</v>
      </c>
      <c r="D382" s="14">
        <f t="shared" si="95"/>
        <v>-30553.796753090141</v>
      </c>
      <c r="E382" s="15">
        <f t="shared" si="96"/>
        <v>0</v>
      </c>
      <c r="F382" s="15">
        <f t="shared" si="97"/>
        <v>0</v>
      </c>
      <c r="G382" s="15"/>
      <c r="H382" s="15">
        <f t="shared" si="87"/>
        <v>-30553.796753090141</v>
      </c>
      <c r="I382" s="15">
        <f t="shared" si="98"/>
        <v>-76.384491882725357</v>
      </c>
      <c r="J382" s="15">
        <f t="shared" si="99"/>
        <v>2192.6666666666665</v>
      </c>
      <c r="K382" s="15">
        <f t="shared" si="100"/>
        <v>0</v>
      </c>
      <c r="L382" s="15">
        <f t="shared" si="101"/>
        <v>500</v>
      </c>
      <c r="M382" s="15">
        <f t="shared" si="102"/>
        <v>4000</v>
      </c>
      <c r="N382" s="15">
        <f t="shared" si="103"/>
        <v>-31937.5145783062</v>
      </c>
    </row>
    <row r="383" spans="1:14" x14ac:dyDescent="0.25">
      <c r="A383" s="12">
        <f t="shared" si="92"/>
        <v>380</v>
      </c>
      <c r="B383" s="23">
        <f t="shared" si="93"/>
        <v>86.683093771389466</v>
      </c>
      <c r="C383" s="13">
        <f t="shared" si="94"/>
        <v>56823</v>
      </c>
      <c r="D383" s="14">
        <f t="shared" si="95"/>
        <v>-31937.5145783062</v>
      </c>
      <c r="E383" s="15">
        <f t="shared" si="96"/>
        <v>0</v>
      </c>
      <c r="F383" s="15">
        <f t="shared" si="97"/>
        <v>0</v>
      </c>
      <c r="G383" s="15"/>
      <c r="H383" s="15">
        <f t="shared" si="87"/>
        <v>-31937.5145783062</v>
      </c>
      <c r="I383" s="15">
        <f t="shared" si="98"/>
        <v>-79.843786445765502</v>
      </c>
      <c r="J383" s="15">
        <f t="shared" si="99"/>
        <v>2192.6666666666665</v>
      </c>
      <c r="K383" s="15">
        <f t="shared" si="100"/>
        <v>0</v>
      </c>
      <c r="L383" s="15">
        <f t="shared" si="101"/>
        <v>500</v>
      </c>
      <c r="M383" s="15">
        <f t="shared" si="102"/>
        <v>4000</v>
      </c>
      <c r="N383" s="15">
        <f t="shared" si="103"/>
        <v>-33324.691698085306</v>
      </c>
    </row>
    <row r="384" spans="1:14" x14ac:dyDescent="0.25">
      <c r="A384" s="12">
        <f t="shared" si="92"/>
        <v>381</v>
      </c>
      <c r="B384" s="23">
        <f t="shared" si="93"/>
        <v>86.76796714579055</v>
      </c>
      <c r="C384" s="13">
        <f t="shared" si="94"/>
        <v>56854</v>
      </c>
      <c r="D384" s="14">
        <f t="shared" si="95"/>
        <v>-33324.691698085306</v>
      </c>
      <c r="E384" s="15">
        <f t="shared" si="96"/>
        <v>0</v>
      </c>
      <c r="F384" s="15">
        <f t="shared" si="97"/>
        <v>0</v>
      </c>
      <c r="G384" s="15"/>
      <c r="H384" s="15">
        <f t="shared" si="87"/>
        <v>-33324.691698085306</v>
      </c>
      <c r="I384" s="15">
        <f t="shared" si="98"/>
        <v>-83.311729245213257</v>
      </c>
      <c r="J384" s="15">
        <f t="shared" si="99"/>
        <v>2192.6666666666665</v>
      </c>
      <c r="K384" s="15">
        <f t="shared" si="100"/>
        <v>0</v>
      </c>
      <c r="L384" s="15">
        <f t="shared" si="101"/>
        <v>500</v>
      </c>
      <c r="M384" s="15">
        <f t="shared" si="102"/>
        <v>4000</v>
      </c>
      <c r="N384" s="15">
        <f t="shared" si="103"/>
        <v>-34715.336760663857</v>
      </c>
    </row>
    <row r="385" spans="1:14" x14ac:dyDescent="0.25">
      <c r="A385" s="12">
        <f t="shared" si="92"/>
        <v>382</v>
      </c>
      <c r="B385" s="23">
        <f t="shared" si="93"/>
        <v>86.852840520191648</v>
      </c>
      <c r="C385" s="13">
        <f t="shared" si="94"/>
        <v>56885</v>
      </c>
      <c r="D385" s="14">
        <f t="shared" si="95"/>
        <v>-34715.336760663857</v>
      </c>
      <c r="E385" s="15">
        <f t="shared" si="96"/>
        <v>0</v>
      </c>
      <c r="F385" s="15">
        <f t="shared" si="97"/>
        <v>0</v>
      </c>
      <c r="G385" s="15"/>
      <c r="H385" s="15">
        <f t="shared" si="87"/>
        <v>-34715.336760663857</v>
      </c>
      <c r="I385" s="15">
        <f t="shared" si="98"/>
        <v>-86.788341901659635</v>
      </c>
      <c r="J385" s="15">
        <f t="shared" si="99"/>
        <v>2192.6666666666665</v>
      </c>
      <c r="K385" s="15">
        <f t="shared" si="100"/>
        <v>0</v>
      </c>
      <c r="L385" s="15">
        <f t="shared" si="101"/>
        <v>500</v>
      </c>
      <c r="M385" s="15">
        <f t="shared" si="102"/>
        <v>4000</v>
      </c>
      <c r="N385" s="15">
        <f t="shared" si="103"/>
        <v>-36109.45843589885</v>
      </c>
    </row>
    <row r="386" spans="1:14" x14ac:dyDescent="0.25">
      <c r="A386" s="12">
        <f t="shared" si="92"/>
        <v>383</v>
      </c>
      <c r="B386" s="23">
        <f t="shared" si="93"/>
        <v>86.934976043805619</v>
      </c>
      <c r="C386" s="13">
        <f t="shared" si="94"/>
        <v>56915</v>
      </c>
      <c r="D386" s="14">
        <f t="shared" si="95"/>
        <v>-36109.45843589885</v>
      </c>
      <c r="E386" s="15">
        <f t="shared" si="96"/>
        <v>0</v>
      </c>
      <c r="F386" s="15">
        <f t="shared" si="97"/>
        <v>0</v>
      </c>
      <c r="G386" s="15"/>
      <c r="H386" s="15">
        <f t="shared" si="87"/>
        <v>-36109.45843589885</v>
      </c>
      <c r="I386" s="15">
        <f t="shared" si="98"/>
        <v>-90.273646089747118</v>
      </c>
      <c r="J386" s="15">
        <f t="shared" si="99"/>
        <v>2192.6666666666665</v>
      </c>
      <c r="K386" s="15">
        <f t="shared" si="100"/>
        <v>0</v>
      </c>
      <c r="L386" s="15">
        <f t="shared" si="101"/>
        <v>500</v>
      </c>
      <c r="M386" s="15">
        <f t="shared" si="102"/>
        <v>4000</v>
      </c>
      <c r="N386" s="15">
        <f t="shared" si="103"/>
        <v>-37507.065415321937</v>
      </c>
    </row>
    <row r="387" spans="1:14" x14ac:dyDescent="0.25">
      <c r="A387" s="12">
        <f t="shared" si="92"/>
        <v>384</v>
      </c>
      <c r="B387" s="23">
        <f t="shared" si="93"/>
        <v>87.019849418206704</v>
      </c>
      <c r="C387" s="13">
        <f t="shared" si="94"/>
        <v>56946</v>
      </c>
      <c r="D387" s="14">
        <f t="shared" si="95"/>
        <v>-37507.065415321937</v>
      </c>
      <c r="E387" s="15">
        <f t="shared" si="96"/>
        <v>0</v>
      </c>
      <c r="F387" s="15">
        <f t="shared" si="97"/>
        <v>0</v>
      </c>
      <c r="G387" s="15"/>
      <c r="H387" s="15">
        <f t="shared" si="87"/>
        <v>-37507.065415321937</v>
      </c>
      <c r="I387" s="15">
        <f t="shared" si="98"/>
        <v>-93.767663538304831</v>
      </c>
      <c r="J387" s="15">
        <f t="shared" si="99"/>
        <v>2192.6666666666665</v>
      </c>
      <c r="K387" s="15">
        <f t="shared" si="100"/>
        <v>0</v>
      </c>
      <c r="L387" s="15">
        <f t="shared" si="101"/>
        <v>500</v>
      </c>
      <c r="M387" s="15">
        <f t="shared" si="102"/>
        <v>4000</v>
      </c>
      <c r="N387" s="15">
        <f t="shared" si="103"/>
        <v>-38908.166412193576</v>
      </c>
    </row>
    <row r="388" spans="1:14" x14ac:dyDescent="0.25">
      <c r="A388" s="12">
        <f t="shared" si="92"/>
        <v>385</v>
      </c>
      <c r="B388" s="23">
        <f t="shared" si="93"/>
        <v>87.101984941820675</v>
      </c>
      <c r="C388" s="13">
        <f t="shared" si="94"/>
        <v>56976</v>
      </c>
      <c r="D388" s="14">
        <f t="shared" si="95"/>
        <v>-38908.166412193576</v>
      </c>
      <c r="E388" s="15">
        <f t="shared" si="96"/>
        <v>0</v>
      </c>
      <c r="F388" s="15">
        <f t="shared" si="97"/>
        <v>0</v>
      </c>
      <c r="G388" s="15"/>
      <c r="H388" s="15">
        <f t="shared" si="87"/>
        <v>-38908.166412193576</v>
      </c>
      <c r="I388" s="15">
        <f t="shared" si="98"/>
        <v>-97.270416030483943</v>
      </c>
      <c r="J388" s="15">
        <f t="shared" si="99"/>
        <v>2192.6666666666665</v>
      </c>
      <c r="K388" s="15">
        <f t="shared" si="100"/>
        <v>0</v>
      </c>
      <c r="L388" s="15">
        <f t="shared" si="101"/>
        <v>500</v>
      </c>
      <c r="M388" s="15">
        <f t="shared" si="102"/>
        <v>4000</v>
      </c>
      <c r="N388" s="15">
        <f t="shared" si="103"/>
        <v>-40312.770161557397</v>
      </c>
    </row>
    <row r="389" spans="1:14" x14ac:dyDescent="0.25">
      <c r="A389" s="12">
        <f t="shared" si="92"/>
        <v>386</v>
      </c>
      <c r="B389" s="23">
        <f t="shared" si="93"/>
        <v>87.184846806939831</v>
      </c>
      <c r="C389" s="13">
        <f t="shared" si="94"/>
        <v>57007</v>
      </c>
      <c r="D389" s="14">
        <f t="shared" si="95"/>
        <v>-40312.770161557397</v>
      </c>
      <c r="E389" s="15">
        <f t="shared" si="96"/>
        <v>0</v>
      </c>
      <c r="F389" s="15">
        <f t="shared" si="97"/>
        <v>0</v>
      </c>
      <c r="G389" s="15"/>
      <c r="H389" s="15">
        <f t="shared" ref="H389:H452" si="104">D389+E389+F389+G389</f>
        <v>-40312.770161557397</v>
      </c>
      <c r="I389" s="15">
        <f t="shared" si="98"/>
        <v>-100.78192540389348</v>
      </c>
      <c r="J389" s="15">
        <f t="shared" si="99"/>
        <v>2192.6666666666665</v>
      </c>
      <c r="K389" s="15">
        <f t="shared" si="100"/>
        <v>0</v>
      </c>
      <c r="L389" s="15">
        <f t="shared" si="101"/>
        <v>500</v>
      </c>
      <c r="M389" s="15">
        <f t="shared" si="102"/>
        <v>4000</v>
      </c>
      <c r="N389" s="15">
        <f t="shared" si="103"/>
        <v>-41720.885420294624</v>
      </c>
    </row>
    <row r="390" spans="1:14" x14ac:dyDescent="0.25">
      <c r="A390" s="12">
        <f t="shared" si="92"/>
        <v>387</v>
      </c>
      <c r="B390" s="23">
        <f t="shared" si="93"/>
        <v>87.269718223206596</v>
      </c>
      <c r="C390" s="13">
        <f t="shared" si="94"/>
        <v>57038</v>
      </c>
      <c r="D390" s="14">
        <f t="shared" si="95"/>
        <v>-41720.885420294624</v>
      </c>
      <c r="E390" s="15">
        <f t="shared" si="96"/>
        <v>0</v>
      </c>
      <c r="F390" s="15">
        <f t="shared" si="97"/>
        <v>0</v>
      </c>
      <c r="G390" s="15"/>
      <c r="H390" s="15">
        <f t="shared" si="104"/>
        <v>-41720.885420294624</v>
      </c>
      <c r="I390" s="15">
        <f t="shared" si="98"/>
        <v>-104.30221355073655</v>
      </c>
      <c r="J390" s="15">
        <f t="shared" si="99"/>
        <v>2192.6666666666665</v>
      </c>
      <c r="K390" s="15">
        <f t="shared" si="100"/>
        <v>0</v>
      </c>
      <c r="L390" s="15">
        <f t="shared" si="101"/>
        <v>500</v>
      </c>
      <c r="M390" s="15">
        <f t="shared" si="102"/>
        <v>4000</v>
      </c>
      <c r="N390" s="15">
        <f t="shared" si="103"/>
        <v>-43132.520967178694</v>
      </c>
    </row>
    <row r="391" spans="1:14" x14ac:dyDescent="0.25">
      <c r="A391" s="12">
        <f t="shared" si="92"/>
        <v>388</v>
      </c>
      <c r="B391" s="23">
        <f t="shared" si="93"/>
        <v>87.349114064230349</v>
      </c>
      <c r="C391" s="13">
        <f t="shared" si="94"/>
        <v>57067</v>
      </c>
      <c r="D391" s="14">
        <f t="shared" si="95"/>
        <v>-43132.520967178694</v>
      </c>
      <c r="E391" s="15">
        <f t="shared" si="96"/>
        <v>0</v>
      </c>
      <c r="F391" s="15">
        <f t="shared" si="97"/>
        <v>0</v>
      </c>
      <c r="G391" s="15"/>
      <c r="H391" s="15">
        <f t="shared" si="104"/>
        <v>-43132.520967178694</v>
      </c>
      <c r="I391" s="15">
        <f t="shared" si="98"/>
        <v>-107.83130241794673</v>
      </c>
      <c r="J391" s="15">
        <f t="shared" si="99"/>
        <v>2192.6666666666665</v>
      </c>
      <c r="K391" s="15">
        <f t="shared" si="100"/>
        <v>0</v>
      </c>
      <c r="L391" s="15">
        <f t="shared" si="101"/>
        <v>500</v>
      </c>
      <c r="M391" s="15">
        <f t="shared" si="102"/>
        <v>4000</v>
      </c>
      <c r="N391" s="15">
        <f t="shared" si="103"/>
        <v>-44547.685602929974</v>
      </c>
    </row>
    <row r="392" spans="1:14" x14ac:dyDescent="0.25">
      <c r="A392" s="12">
        <f t="shared" si="92"/>
        <v>389</v>
      </c>
      <c r="B392" s="23">
        <f t="shared" si="93"/>
        <v>87.433985480497114</v>
      </c>
      <c r="C392" s="13">
        <f t="shared" si="94"/>
        <v>57098</v>
      </c>
      <c r="D392" s="14">
        <f t="shared" si="95"/>
        <v>-44547.685602929974</v>
      </c>
      <c r="E392" s="15">
        <f t="shared" si="96"/>
        <v>0</v>
      </c>
      <c r="F392" s="15">
        <f t="shared" si="97"/>
        <v>0</v>
      </c>
      <c r="G392" s="15"/>
      <c r="H392" s="15">
        <f t="shared" si="104"/>
        <v>-44547.685602929974</v>
      </c>
      <c r="I392" s="15">
        <f t="shared" si="98"/>
        <v>-111.36921400732494</v>
      </c>
      <c r="J392" s="15">
        <f t="shared" si="99"/>
        <v>2192.6666666666665</v>
      </c>
      <c r="K392" s="15">
        <f t="shared" si="100"/>
        <v>0</v>
      </c>
      <c r="L392" s="15">
        <f t="shared" si="101"/>
        <v>500</v>
      </c>
      <c r="M392" s="15">
        <f t="shared" si="102"/>
        <v>4000</v>
      </c>
      <c r="N392" s="15">
        <f t="shared" si="103"/>
        <v>-45966.388150270635</v>
      </c>
    </row>
    <row r="393" spans="1:14" x14ac:dyDescent="0.25">
      <c r="A393" s="12">
        <f t="shared" si="92"/>
        <v>390</v>
      </c>
      <c r="B393" s="23">
        <f t="shared" si="93"/>
        <v>87.516119109142366</v>
      </c>
      <c r="C393" s="13">
        <f t="shared" si="94"/>
        <v>57128</v>
      </c>
      <c r="D393" s="14">
        <f t="shared" si="95"/>
        <v>-45966.388150270635</v>
      </c>
      <c r="E393" s="15">
        <f t="shared" si="96"/>
        <v>0</v>
      </c>
      <c r="F393" s="15">
        <f t="shared" si="97"/>
        <v>0</v>
      </c>
      <c r="G393" s="15"/>
      <c r="H393" s="15">
        <f t="shared" si="104"/>
        <v>-45966.388150270635</v>
      </c>
      <c r="I393" s="15">
        <f t="shared" si="98"/>
        <v>-114.91597037567658</v>
      </c>
      <c r="J393" s="15">
        <f t="shared" si="99"/>
        <v>2192.6666666666665</v>
      </c>
      <c r="K393" s="15">
        <f t="shared" si="100"/>
        <v>0</v>
      </c>
      <c r="L393" s="15">
        <f t="shared" si="101"/>
        <v>500</v>
      </c>
      <c r="M393" s="15">
        <f t="shared" si="102"/>
        <v>4000</v>
      </c>
      <c r="N393" s="15">
        <f t="shared" si="103"/>
        <v>-47388.637453979645</v>
      </c>
    </row>
    <row r="394" spans="1:14" x14ac:dyDescent="0.25">
      <c r="A394" s="12">
        <f t="shared" si="92"/>
        <v>391</v>
      </c>
      <c r="B394" s="23">
        <f t="shared" si="93"/>
        <v>87.600990525409131</v>
      </c>
      <c r="C394" s="13">
        <f t="shared" si="94"/>
        <v>57159</v>
      </c>
      <c r="D394" s="14">
        <f t="shared" si="95"/>
        <v>-47388.637453979645</v>
      </c>
      <c r="E394" s="15">
        <f t="shared" si="96"/>
        <v>0</v>
      </c>
      <c r="F394" s="15">
        <f t="shared" si="97"/>
        <v>0</v>
      </c>
      <c r="G394" s="15"/>
      <c r="H394" s="15">
        <f t="shared" si="104"/>
        <v>-47388.637453979645</v>
      </c>
      <c r="I394" s="15">
        <f t="shared" si="98"/>
        <v>-118.4715936349491</v>
      </c>
      <c r="J394" s="15">
        <f t="shared" si="99"/>
        <v>2192.6666666666665</v>
      </c>
      <c r="K394" s="15">
        <f t="shared" si="100"/>
        <v>0</v>
      </c>
      <c r="L394" s="15">
        <f t="shared" si="101"/>
        <v>500</v>
      </c>
      <c r="M394" s="15">
        <f t="shared" si="102"/>
        <v>4000</v>
      </c>
      <c r="N394" s="15">
        <f t="shared" si="103"/>
        <v>-48814.442380947927</v>
      </c>
    </row>
    <row r="395" spans="1:14" x14ac:dyDescent="0.25">
      <c r="A395" s="12">
        <f t="shared" si="92"/>
        <v>392</v>
      </c>
      <c r="B395" s="23">
        <f t="shared" si="93"/>
        <v>87.683124154054397</v>
      </c>
      <c r="C395" s="13">
        <f t="shared" si="94"/>
        <v>57189</v>
      </c>
      <c r="D395" s="14">
        <f t="shared" si="95"/>
        <v>-48814.442380947927</v>
      </c>
      <c r="E395" s="15">
        <f t="shared" si="96"/>
        <v>0</v>
      </c>
      <c r="F395" s="15">
        <f t="shared" si="97"/>
        <v>0</v>
      </c>
      <c r="G395" s="15"/>
      <c r="H395" s="15">
        <f t="shared" si="104"/>
        <v>-48814.442380947927</v>
      </c>
      <c r="I395" s="15">
        <f t="shared" si="98"/>
        <v>-122.03610595236982</v>
      </c>
      <c r="J395" s="15">
        <f t="shared" si="99"/>
        <v>2192.6666666666665</v>
      </c>
      <c r="K395" s="15">
        <f t="shared" si="100"/>
        <v>0</v>
      </c>
      <c r="L395" s="15">
        <f t="shared" si="101"/>
        <v>500</v>
      </c>
      <c r="M395" s="15">
        <f t="shared" si="102"/>
        <v>4000</v>
      </c>
      <c r="N395" s="15">
        <f t="shared" si="103"/>
        <v>-50243.811820233634</v>
      </c>
    </row>
    <row r="396" spans="1:14" x14ac:dyDescent="0.25">
      <c r="A396" s="12">
        <f t="shared" si="92"/>
        <v>393</v>
      </c>
      <c r="B396" s="23">
        <f t="shared" si="93"/>
        <v>87.767995570321162</v>
      </c>
      <c r="C396" s="13">
        <f t="shared" si="94"/>
        <v>57220</v>
      </c>
      <c r="D396" s="14">
        <f t="shared" si="95"/>
        <v>-50243.811820233634</v>
      </c>
      <c r="E396" s="15">
        <f t="shared" si="96"/>
        <v>0</v>
      </c>
      <c r="F396" s="15">
        <f t="shared" si="97"/>
        <v>0</v>
      </c>
      <c r="G396" s="15"/>
      <c r="H396" s="15">
        <f t="shared" si="104"/>
        <v>-50243.811820233634</v>
      </c>
      <c r="I396" s="15">
        <f t="shared" si="98"/>
        <v>-125.60952955058407</v>
      </c>
      <c r="J396" s="15">
        <f t="shared" si="99"/>
        <v>2192.6666666666665</v>
      </c>
      <c r="K396" s="15">
        <f t="shared" si="100"/>
        <v>0</v>
      </c>
      <c r="L396" s="15">
        <f t="shared" si="101"/>
        <v>500</v>
      </c>
      <c r="M396" s="15">
        <f t="shared" si="102"/>
        <v>4000</v>
      </c>
      <c r="N396" s="15">
        <f t="shared" si="103"/>
        <v>-51676.754683117557</v>
      </c>
    </row>
    <row r="397" spans="1:14" x14ac:dyDescent="0.25">
      <c r="A397" s="12">
        <f t="shared" si="92"/>
        <v>394</v>
      </c>
      <c r="B397" s="23">
        <f t="shared" si="93"/>
        <v>87.852866986587927</v>
      </c>
      <c r="C397" s="13">
        <f t="shared" si="94"/>
        <v>57251</v>
      </c>
      <c r="D397" s="14">
        <f t="shared" si="95"/>
        <v>-51676.754683117557</v>
      </c>
      <c r="E397" s="15">
        <f t="shared" si="96"/>
        <v>0</v>
      </c>
      <c r="F397" s="15">
        <f t="shared" si="97"/>
        <v>0</v>
      </c>
      <c r="G397" s="15"/>
      <c r="H397" s="15">
        <f t="shared" si="104"/>
        <v>-51676.754683117557</v>
      </c>
      <c r="I397" s="15">
        <f t="shared" si="98"/>
        <v>-129.19188670779388</v>
      </c>
      <c r="J397" s="15">
        <f t="shared" si="99"/>
        <v>2192.6666666666665</v>
      </c>
      <c r="K397" s="15">
        <f t="shared" si="100"/>
        <v>0</v>
      </c>
      <c r="L397" s="15">
        <f t="shared" si="101"/>
        <v>500</v>
      </c>
      <c r="M397" s="15">
        <f t="shared" si="102"/>
        <v>4000</v>
      </c>
      <c r="N397" s="15">
        <f t="shared" si="103"/>
        <v>-53113.279903158684</v>
      </c>
    </row>
    <row r="398" spans="1:14" x14ac:dyDescent="0.25">
      <c r="A398" s="12">
        <f t="shared" si="92"/>
        <v>395</v>
      </c>
      <c r="B398" s="23">
        <f t="shared" si="93"/>
        <v>87.935000615233179</v>
      </c>
      <c r="C398" s="13">
        <f t="shared" si="94"/>
        <v>57281</v>
      </c>
      <c r="D398" s="14">
        <f t="shared" si="95"/>
        <v>-53113.279903158684</v>
      </c>
      <c r="E398" s="15">
        <f t="shared" si="96"/>
        <v>0</v>
      </c>
      <c r="F398" s="15">
        <f t="shared" si="97"/>
        <v>0</v>
      </c>
      <c r="G398" s="15"/>
      <c r="H398" s="15">
        <f t="shared" si="104"/>
        <v>-53113.279903158684</v>
      </c>
      <c r="I398" s="15">
        <f t="shared" si="98"/>
        <v>-132.78319975789671</v>
      </c>
      <c r="J398" s="15">
        <f t="shared" si="99"/>
        <v>2192.6666666666665</v>
      </c>
      <c r="K398" s="15">
        <f t="shared" si="100"/>
        <v>0</v>
      </c>
      <c r="L398" s="15">
        <f t="shared" si="101"/>
        <v>500</v>
      </c>
      <c r="M398" s="15">
        <f t="shared" si="102"/>
        <v>4000</v>
      </c>
      <c r="N398" s="15">
        <f t="shared" si="103"/>
        <v>-54553.396436249917</v>
      </c>
    </row>
    <row r="399" spans="1:14" x14ac:dyDescent="0.25">
      <c r="A399" s="12">
        <f t="shared" si="92"/>
        <v>396</v>
      </c>
      <c r="B399" s="23">
        <f t="shared" si="93"/>
        <v>88.019872031499943</v>
      </c>
      <c r="C399" s="13">
        <f t="shared" si="94"/>
        <v>57312</v>
      </c>
      <c r="D399" s="14">
        <f t="shared" si="95"/>
        <v>-54553.396436249917</v>
      </c>
      <c r="E399" s="15">
        <f t="shared" si="96"/>
        <v>0</v>
      </c>
      <c r="F399" s="15">
        <f t="shared" si="97"/>
        <v>0</v>
      </c>
      <c r="G399" s="15"/>
      <c r="H399" s="15">
        <f t="shared" si="104"/>
        <v>-54553.396436249917</v>
      </c>
      <c r="I399" s="15">
        <f t="shared" si="98"/>
        <v>-136.3834910906248</v>
      </c>
      <c r="J399" s="15">
        <f t="shared" si="99"/>
        <v>2192.6666666666665</v>
      </c>
      <c r="K399" s="15">
        <f t="shared" si="100"/>
        <v>0</v>
      </c>
      <c r="L399" s="15">
        <f t="shared" si="101"/>
        <v>500</v>
      </c>
      <c r="M399" s="15">
        <f t="shared" si="102"/>
        <v>4000</v>
      </c>
      <c r="N399" s="15">
        <f t="shared" si="103"/>
        <v>-55997.113260673876</v>
      </c>
    </row>
    <row r="400" spans="1:14" x14ac:dyDescent="0.25">
      <c r="A400" s="12">
        <f t="shared" si="92"/>
        <v>397</v>
      </c>
      <c r="B400" s="23">
        <f t="shared" si="93"/>
        <v>88.102005660145196</v>
      </c>
      <c r="C400" s="13">
        <f t="shared" si="94"/>
        <v>57342</v>
      </c>
      <c r="D400" s="14">
        <f t="shared" si="95"/>
        <v>-55997.113260673876</v>
      </c>
      <c r="E400" s="15">
        <f t="shared" si="96"/>
        <v>0</v>
      </c>
      <c r="F400" s="15">
        <f t="shared" si="97"/>
        <v>0</v>
      </c>
      <c r="G400" s="15"/>
      <c r="H400" s="15">
        <f t="shared" si="104"/>
        <v>-55997.113260673876</v>
      </c>
      <c r="I400" s="15">
        <f t="shared" si="98"/>
        <v>-139.99278315168468</v>
      </c>
      <c r="J400" s="15">
        <f t="shared" si="99"/>
        <v>2192.6666666666665</v>
      </c>
      <c r="K400" s="15">
        <f t="shared" si="100"/>
        <v>0</v>
      </c>
      <c r="L400" s="15">
        <f t="shared" si="101"/>
        <v>500</v>
      </c>
      <c r="M400" s="15">
        <f t="shared" si="102"/>
        <v>4000</v>
      </c>
      <c r="N400" s="15">
        <f t="shared" si="103"/>
        <v>-57444.439377158895</v>
      </c>
    </row>
    <row r="401" spans="1:14" x14ac:dyDescent="0.25">
      <c r="A401" s="12">
        <f t="shared" si="92"/>
        <v>398</v>
      </c>
      <c r="B401" s="23">
        <f t="shared" si="93"/>
        <v>88.187570346484961</v>
      </c>
      <c r="C401" s="13">
        <f t="shared" si="94"/>
        <v>57373</v>
      </c>
      <c r="D401" s="14">
        <f t="shared" si="95"/>
        <v>-57444.439377158895</v>
      </c>
      <c r="E401" s="15">
        <f t="shared" si="96"/>
        <v>0</v>
      </c>
      <c r="F401" s="15">
        <f t="shared" si="97"/>
        <v>0</v>
      </c>
      <c r="G401" s="15"/>
      <c r="H401" s="15">
        <f t="shared" si="104"/>
        <v>-57444.439377158895</v>
      </c>
      <c r="I401" s="15">
        <f t="shared" si="98"/>
        <v>-143.61109844289723</v>
      </c>
      <c r="J401" s="15">
        <f t="shared" si="99"/>
        <v>2192.6666666666665</v>
      </c>
      <c r="K401" s="15">
        <f t="shared" si="100"/>
        <v>0</v>
      </c>
      <c r="L401" s="15">
        <f t="shared" si="101"/>
        <v>500</v>
      </c>
      <c r="M401" s="15">
        <f t="shared" si="102"/>
        <v>4000</v>
      </c>
      <c r="N401" s="15">
        <f t="shared" si="103"/>
        <v>-58895.383808935127</v>
      </c>
    </row>
    <row r="402" spans="1:14" x14ac:dyDescent="0.25">
      <c r="A402" s="12">
        <f t="shared" si="92"/>
        <v>399</v>
      </c>
      <c r="B402" s="23">
        <f t="shared" si="93"/>
        <v>88.272442429957721</v>
      </c>
      <c r="C402" s="13">
        <f t="shared" si="94"/>
        <v>57404</v>
      </c>
      <c r="D402" s="14">
        <f t="shared" si="95"/>
        <v>-58895.383808935127</v>
      </c>
      <c r="E402" s="15">
        <f t="shared" si="96"/>
        <v>0</v>
      </c>
      <c r="F402" s="15">
        <f t="shared" si="97"/>
        <v>0</v>
      </c>
      <c r="G402" s="15"/>
      <c r="H402" s="15">
        <f t="shared" si="104"/>
        <v>-58895.383808935127</v>
      </c>
      <c r="I402" s="15">
        <f t="shared" si="98"/>
        <v>-147.23845952233782</v>
      </c>
      <c r="J402" s="15">
        <f t="shared" si="99"/>
        <v>2192.6666666666665</v>
      </c>
      <c r="K402" s="15">
        <f t="shared" si="100"/>
        <v>0</v>
      </c>
      <c r="L402" s="15">
        <f t="shared" si="101"/>
        <v>500</v>
      </c>
      <c r="M402" s="15">
        <f t="shared" si="102"/>
        <v>4000</v>
      </c>
      <c r="N402" s="15">
        <f t="shared" si="103"/>
        <v>-60349.955601790803</v>
      </c>
    </row>
    <row r="403" spans="1:14" x14ac:dyDescent="0.25">
      <c r="A403" s="12">
        <f t="shared" si="92"/>
        <v>400</v>
      </c>
      <c r="B403" s="23">
        <f t="shared" si="93"/>
        <v>88.349101085997631</v>
      </c>
      <c r="C403" s="13">
        <f t="shared" si="94"/>
        <v>57432</v>
      </c>
      <c r="D403" s="14">
        <f t="shared" si="95"/>
        <v>-60349.955601790803</v>
      </c>
      <c r="E403" s="15">
        <f t="shared" si="96"/>
        <v>0</v>
      </c>
      <c r="F403" s="15">
        <f t="shared" si="97"/>
        <v>0</v>
      </c>
      <c r="G403" s="15"/>
      <c r="H403" s="15">
        <f t="shared" si="104"/>
        <v>-60349.955601790803</v>
      </c>
      <c r="I403" s="15">
        <f t="shared" si="98"/>
        <v>-150.87488900447701</v>
      </c>
      <c r="J403" s="15">
        <f t="shared" si="99"/>
        <v>2192.6666666666665</v>
      </c>
      <c r="K403" s="15">
        <f t="shared" si="100"/>
        <v>0</v>
      </c>
      <c r="L403" s="15">
        <f t="shared" si="101"/>
        <v>500</v>
      </c>
      <c r="M403" s="15">
        <f t="shared" si="102"/>
        <v>4000</v>
      </c>
      <c r="N403" s="15">
        <f t="shared" si="103"/>
        <v>-61808.163824128613</v>
      </c>
    </row>
    <row r="404" spans="1:14" x14ac:dyDescent="0.25">
      <c r="A404" s="12">
        <f t="shared" si="92"/>
        <v>401</v>
      </c>
      <c r="B404" s="23">
        <f t="shared" si="93"/>
        <v>88.433973169470391</v>
      </c>
      <c r="C404" s="13">
        <f t="shared" si="94"/>
        <v>57463</v>
      </c>
      <c r="D404" s="14">
        <f t="shared" si="95"/>
        <v>-61808.163824128613</v>
      </c>
      <c r="E404" s="15">
        <f t="shared" si="96"/>
        <v>0</v>
      </c>
      <c r="F404" s="15">
        <f t="shared" si="97"/>
        <v>0</v>
      </c>
      <c r="G404" s="15"/>
      <c r="H404" s="15">
        <f t="shared" si="104"/>
        <v>-61808.163824128613</v>
      </c>
      <c r="I404" s="15">
        <f t="shared" si="98"/>
        <v>-154.52040956032153</v>
      </c>
      <c r="J404" s="15">
        <f t="shared" si="99"/>
        <v>2192.6666666666665</v>
      </c>
      <c r="K404" s="15">
        <f t="shared" si="100"/>
        <v>0</v>
      </c>
      <c r="L404" s="15">
        <f t="shared" si="101"/>
        <v>500</v>
      </c>
      <c r="M404" s="15">
        <f t="shared" si="102"/>
        <v>4000</v>
      </c>
      <c r="N404" s="15">
        <f t="shared" si="103"/>
        <v>-63270.01756702226</v>
      </c>
    </row>
    <row r="405" spans="1:14" x14ac:dyDescent="0.25">
      <c r="A405" s="12">
        <f t="shared" si="92"/>
        <v>402</v>
      </c>
      <c r="B405" s="23">
        <f t="shared" si="93"/>
        <v>88.516107443798873</v>
      </c>
      <c r="C405" s="13">
        <f t="shared" si="94"/>
        <v>57493</v>
      </c>
      <c r="D405" s="14">
        <f t="shared" si="95"/>
        <v>-63270.01756702226</v>
      </c>
      <c r="E405" s="15">
        <f t="shared" si="96"/>
        <v>0</v>
      </c>
      <c r="F405" s="15">
        <f t="shared" si="97"/>
        <v>0</v>
      </c>
      <c r="G405" s="15"/>
      <c r="H405" s="15">
        <f t="shared" si="104"/>
        <v>-63270.01756702226</v>
      </c>
      <c r="I405" s="15">
        <f t="shared" si="98"/>
        <v>-158.17504391755566</v>
      </c>
      <c r="J405" s="15">
        <f t="shared" si="99"/>
        <v>2192.6666666666665</v>
      </c>
      <c r="K405" s="15">
        <f t="shared" si="100"/>
        <v>0</v>
      </c>
      <c r="L405" s="15">
        <f t="shared" si="101"/>
        <v>500</v>
      </c>
      <c r="M405" s="15">
        <f t="shared" si="102"/>
        <v>4000</v>
      </c>
      <c r="N405" s="15">
        <f t="shared" si="103"/>
        <v>-64735.525944273155</v>
      </c>
    </row>
    <row r="406" spans="1:14" x14ac:dyDescent="0.25">
      <c r="A406" s="12">
        <f t="shared" si="92"/>
        <v>403</v>
      </c>
      <c r="B406" s="23">
        <f t="shared" si="93"/>
        <v>88.600979527271633</v>
      </c>
      <c r="C406" s="13">
        <f t="shared" si="94"/>
        <v>57524</v>
      </c>
      <c r="D406" s="14">
        <f t="shared" si="95"/>
        <v>-64735.525944273155</v>
      </c>
      <c r="E406" s="15">
        <f t="shared" si="96"/>
        <v>0</v>
      </c>
      <c r="F406" s="15">
        <f t="shared" si="97"/>
        <v>0</v>
      </c>
      <c r="G406" s="15"/>
      <c r="H406" s="15">
        <f t="shared" si="104"/>
        <v>-64735.525944273155</v>
      </c>
      <c r="I406" s="15">
        <f t="shared" si="98"/>
        <v>-161.83881486068287</v>
      </c>
      <c r="J406" s="15">
        <f t="shared" si="99"/>
        <v>2192.6666666666665</v>
      </c>
      <c r="K406" s="15">
        <f t="shared" si="100"/>
        <v>0</v>
      </c>
      <c r="L406" s="15">
        <f t="shared" si="101"/>
        <v>500</v>
      </c>
      <c r="M406" s="15">
        <f t="shared" si="102"/>
        <v>4000</v>
      </c>
      <c r="N406" s="15">
        <f t="shared" si="103"/>
        <v>-66204.698092467166</v>
      </c>
    </row>
    <row r="407" spans="1:14" x14ac:dyDescent="0.25">
      <c r="A407" s="12">
        <f t="shared" si="92"/>
        <v>404</v>
      </c>
      <c r="B407" s="23">
        <f t="shared" si="93"/>
        <v>88.683113801600101</v>
      </c>
      <c r="C407" s="13">
        <f t="shared" si="94"/>
        <v>57554</v>
      </c>
      <c r="D407" s="14">
        <f t="shared" si="95"/>
        <v>-66204.698092467166</v>
      </c>
      <c r="E407" s="15">
        <f t="shared" si="96"/>
        <v>0</v>
      </c>
      <c r="F407" s="15">
        <f t="shared" si="97"/>
        <v>0</v>
      </c>
      <c r="G407" s="15"/>
      <c r="H407" s="15">
        <f t="shared" si="104"/>
        <v>-66204.698092467166</v>
      </c>
      <c r="I407" s="15">
        <f t="shared" si="98"/>
        <v>-165.51174523116791</v>
      </c>
      <c r="J407" s="15">
        <f t="shared" si="99"/>
        <v>2192.6666666666665</v>
      </c>
      <c r="K407" s="15">
        <f t="shared" si="100"/>
        <v>0</v>
      </c>
      <c r="L407" s="15">
        <f t="shared" si="101"/>
        <v>500</v>
      </c>
      <c r="M407" s="15">
        <f t="shared" si="102"/>
        <v>4000</v>
      </c>
      <c r="N407" s="15">
        <f t="shared" si="103"/>
        <v>-67677.543171031662</v>
      </c>
    </row>
    <row r="408" spans="1:14" x14ac:dyDescent="0.25">
      <c r="A408" s="12">
        <f t="shared" si="92"/>
        <v>405</v>
      </c>
      <c r="B408" s="23">
        <f t="shared" si="93"/>
        <v>88.767985885072861</v>
      </c>
      <c r="C408" s="13">
        <f t="shared" si="94"/>
        <v>57585</v>
      </c>
      <c r="D408" s="14">
        <f t="shared" si="95"/>
        <v>-67677.543171031662</v>
      </c>
      <c r="E408" s="15">
        <f t="shared" si="96"/>
        <v>0</v>
      </c>
      <c r="F408" s="15">
        <f t="shared" si="97"/>
        <v>0</v>
      </c>
      <c r="G408" s="15"/>
      <c r="H408" s="15">
        <f t="shared" si="104"/>
        <v>-67677.543171031662</v>
      </c>
      <c r="I408" s="15">
        <f t="shared" si="98"/>
        <v>-169.19385792757916</v>
      </c>
      <c r="J408" s="15">
        <f t="shared" si="99"/>
        <v>2192.6666666666665</v>
      </c>
      <c r="K408" s="15">
        <f t="shared" si="100"/>
        <v>0</v>
      </c>
      <c r="L408" s="15">
        <f t="shared" si="101"/>
        <v>500</v>
      </c>
      <c r="M408" s="15">
        <f t="shared" si="102"/>
        <v>4000</v>
      </c>
      <c r="N408" s="15">
        <f t="shared" si="103"/>
        <v>-69154.070362292565</v>
      </c>
    </row>
    <row r="409" spans="1:14" x14ac:dyDescent="0.25">
      <c r="A409" s="12">
        <f t="shared" si="92"/>
        <v>406</v>
      </c>
      <c r="B409" s="23">
        <f t="shared" si="93"/>
        <v>88.852857968545621</v>
      </c>
      <c r="C409" s="13">
        <f t="shared" si="94"/>
        <v>57616</v>
      </c>
      <c r="D409" s="14">
        <f t="shared" si="95"/>
        <v>-69154.070362292565</v>
      </c>
      <c r="E409" s="15">
        <f t="shared" si="96"/>
        <v>0</v>
      </c>
      <c r="F409" s="15">
        <f t="shared" si="97"/>
        <v>0</v>
      </c>
      <c r="G409" s="15"/>
      <c r="H409" s="15">
        <f t="shared" si="104"/>
        <v>-69154.070362292565</v>
      </c>
      <c r="I409" s="15">
        <f t="shared" si="98"/>
        <v>-172.88517590573142</v>
      </c>
      <c r="J409" s="15">
        <f t="shared" si="99"/>
        <v>2192.6666666666665</v>
      </c>
      <c r="K409" s="15">
        <f t="shared" si="100"/>
        <v>0</v>
      </c>
      <c r="L409" s="15">
        <f t="shared" si="101"/>
        <v>500</v>
      </c>
      <c r="M409" s="15">
        <f t="shared" si="102"/>
        <v>4000</v>
      </c>
      <c r="N409" s="15">
        <f t="shared" si="103"/>
        <v>-70634.288871531622</v>
      </c>
    </row>
    <row r="410" spans="1:14" x14ac:dyDescent="0.25">
      <c r="A410" s="12">
        <f t="shared" si="92"/>
        <v>407</v>
      </c>
      <c r="B410" s="23">
        <f t="shared" si="93"/>
        <v>88.934992242874102</v>
      </c>
      <c r="C410" s="13">
        <f t="shared" si="94"/>
        <v>57646</v>
      </c>
      <c r="D410" s="14">
        <f t="shared" si="95"/>
        <v>-70634.288871531622</v>
      </c>
      <c r="E410" s="15">
        <f t="shared" si="96"/>
        <v>0</v>
      </c>
      <c r="F410" s="15">
        <f t="shared" si="97"/>
        <v>0</v>
      </c>
      <c r="G410" s="15"/>
      <c r="H410" s="15">
        <f t="shared" si="104"/>
        <v>-70634.288871531622</v>
      </c>
      <c r="I410" s="15">
        <f t="shared" si="98"/>
        <v>-176.58572217882906</v>
      </c>
      <c r="J410" s="15">
        <f t="shared" si="99"/>
        <v>2192.6666666666665</v>
      </c>
      <c r="K410" s="15">
        <f t="shared" si="100"/>
        <v>0</v>
      </c>
      <c r="L410" s="15">
        <f t="shared" si="101"/>
        <v>500</v>
      </c>
      <c r="M410" s="15">
        <f t="shared" si="102"/>
        <v>4000</v>
      </c>
      <c r="N410" s="15">
        <f t="shared" si="103"/>
        <v>-72118.207927043783</v>
      </c>
    </row>
    <row r="411" spans="1:14" x14ac:dyDescent="0.25">
      <c r="A411" s="12">
        <f t="shared" si="92"/>
        <v>408</v>
      </c>
      <c r="B411" s="23">
        <f t="shared" si="93"/>
        <v>89.019864326346863</v>
      </c>
      <c r="C411" s="13">
        <f t="shared" si="94"/>
        <v>57677</v>
      </c>
      <c r="D411" s="14">
        <f t="shared" si="95"/>
        <v>-72118.207927043783</v>
      </c>
      <c r="E411" s="15">
        <f t="shared" si="96"/>
        <v>0</v>
      </c>
      <c r="F411" s="15">
        <f t="shared" si="97"/>
        <v>0</v>
      </c>
      <c r="G411" s="15"/>
      <c r="H411" s="15">
        <f t="shared" si="104"/>
        <v>-72118.207927043783</v>
      </c>
      <c r="I411" s="15">
        <f t="shared" si="98"/>
        <v>-180.29551981760946</v>
      </c>
      <c r="J411" s="15">
        <f t="shared" si="99"/>
        <v>2192.6666666666665</v>
      </c>
      <c r="K411" s="15">
        <f t="shared" si="100"/>
        <v>0</v>
      </c>
      <c r="L411" s="15">
        <f t="shared" si="101"/>
        <v>500</v>
      </c>
      <c r="M411" s="15">
        <f t="shared" si="102"/>
        <v>4000</v>
      </c>
      <c r="N411" s="15">
        <f t="shared" si="103"/>
        <v>-73605.836780194717</v>
      </c>
    </row>
    <row r="412" spans="1:14" x14ac:dyDescent="0.25">
      <c r="A412" s="12">
        <f t="shared" ref="A412:A475" si="105">A411+1</f>
        <v>409</v>
      </c>
      <c r="B412" s="23">
        <f t="shared" ref="B412:B475" si="106">YEARFRAC($Q$4,C412,1)</f>
        <v>89.10199860067533</v>
      </c>
      <c r="C412" s="13">
        <f t="shared" ref="C412:C475" si="107">EDATE(C411,1)</f>
        <v>57707</v>
      </c>
      <c r="D412" s="14">
        <f t="shared" ref="D412:D475" si="108">N411</f>
        <v>-73605.836780194717</v>
      </c>
      <c r="E412" s="15">
        <f t="shared" ref="E412:E475" si="109">IF($C412&lt;$Q$5,E411,0)</f>
        <v>0</v>
      </c>
      <c r="F412" s="15">
        <f t="shared" ref="F412:F475" si="110">IF($C412&lt;$Q$5,F411,0)</f>
        <v>0</v>
      </c>
      <c r="G412" s="15"/>
      <c r="H412" s="15">
        <f t="shared" si="104"/>
        <v>-73605.836780194717</v>
      </c>
      <c r="I412" s="15">
        <f t="shared" ref="I412:I475" si="111">H412*$Q$10/12</f>
        <v>-184.01459195048679</v>
      </c>
      <c r="J412" s="15">
        <f t="shared" ref="J412:J475" si="112">IF(YEARFRAC($Q$4,C412,1)&gt;=66,($Q$6+$Q$7)*52/12,0)</f>
        <v>2192.6666666666665</v>
      </c>
      <c r="K412" s="15">
        <f t="shared" ref="K412:K475" si="113">IF(IFERROR(DATEDIF($Q$5,C412,"m"),99)&lt;=8,$Q$16*52/12,0)+IF(IFERROR(DATEDIF($Q$5,C412,"m"),99)&lt;=8,IF(MONTH(C412)&lt;=12,IF(YEAR(C412)=YEAR($Q$5),$Q$17,0)))</f>
        <v>0</v>
      </c>
      <c r="L412" s="15">
        <f t="shared" ref="L412:L475" si="114">IF(C412&gt;$Q$5,$Q$15,0)</f>
        <v>500</v>
      </c>
      <c r="M412" s="15">
        <f t="shared" ref="M412:M475" si="115">IF($C412&gt;$Q$5,$Q$12,0)</f>
        <v>4000</v>
      </c>
      <c r="N412" s="15">
        <f t="shared" ref="N412:N475" si="116">H412+I412-M412+J412+L412+K412</f>
        <v>-75097.184705478532</v>
      </c>
    </row>
    <row r="413" spans="1:14" x14ac:dyDescent="0.25">
      <c r="A413" s="12">
        <f t="shared" si="105"/>
        <v>410</v>
      </c>
      <c r="B413" s="23">
        <f t="shared" si="106"/>
        <v>89.187556411336416</v>
      </c>
      <c r="C413" s="13">
        <f t="shared" si="107"/>
        <v>57738</v>
      </c>
      <c r="D413" s="14">
        <f t="shared" si="108"/>
        <v>-75097.184705478532</v>
      </c>
      <c r="E413" s="15">
        <f t="shared" si="109"/>
        <v>0</v>
      </c>
      <c r="F413" s="15">
        <f t="shared" si="110"/>
        <v>0</v>
      </c>
      <c r="G413" s="15"/>
      <c r="H413" s="15">
        <f t="shared" si="104"/>
        <v>-75097.184705478532</v>
      </c>
      <c r="I413" s="15">
        <f t="shared" si="111"/>
        <v>-187.74296176369634</v>
      </c>
      <c r="J413" s="15">
        <f t="shared" si="112"/>
        <v>2192.6666666666665</v>
      </c>
      <c r="K413" s="15">
        <f t="shared" si="113"/>
        <v>0</v>
      </c>
      <c r="L413" s="15">
        <f t="shared" si="114"/>
        <v>500</v>
      </c>
      <c r="M413" s="15">
        <f t="shared" si="115"/>
        <v>4000</v>
      </c>
      <c r="N413" s="15">
        <f t="shared" si="116"/>
        <v>-76592.261000575556</v>
      </c>
    </row>
    <row r="414" spans="1:14" x14ac:dyDescent="0.25">
      <c r="A414" s="12">
        <f t="shared" si="105"/>
        <v>411</v>
      </c>
      <c r="B414" s="23">
        <f t="shared" si="106"/>
        <v>89.27242914736145</v>
      </c>
      <c r="C414" s="13">
        <f t="shared" si="107"/>
        <v>57769</v>
      </c>
      <c r="D414" s="14">
        <f t="shared" si="108"/>
        <v>-76592.261000575556</v>
      </c>
      <c r="E414" s="15">
        <f t="shared" si="109"/>
        <v>0</v>
      </c>
      <c r="F414" s="15">
        <f t="shared" si="110"/>
        <v>0</v>
      </c>
      <c r="G414" s="15"/>
      <c r="H414" s="15">
        <f t="shared" si="104"/>
        <v>-76592.261000575556</v>
      </c>
      <c r="I414" s="15">
        <f t="shared" si="111"/>
        <v>-191.48065250143887</v>
      </c>
      <c r="J414" s="15">
        <f t="shared" si="112"/>
        <v>2192.6666666666665</v>
      </c>
      <c r="K414" s="15">
        <f t="shared" si="113"/>
        <v>0</v>
      </c>
      <c r="L414" s="15">
        <f t="shared" si="114"/>
        <v>500</v>
      </c>
      <c r="M414" s="15">
        <f t="shared" si="115"/>
        <v>4000</v>
      </c>
      <c r="N414" s="15">
        <f t="shared" si="116"/>
        <v>-78091.074986410327</v>
      </c>
    </row>
    <row r="415" spans="1:14" x14ac:dyDescent="0.25">
      <c r="A415" s="12">
        <f t="shared" si="105"/>
        <v>412</v>
      </c>
      <c r="B415" s="23">
        <f t="shared" si="106"/>
        <v>89.349088392803409</v>
      </c>
      <c r="C415" s="13">
        <f t="shared" si="107"/>
        <v>57797</v>
      </c>
      <c r="D415" s="14">
        <f t="shared" si="108"/>
        <v>-78091.074986410327</v>
      </c>
      <c r="E415" s="15">
        <f t="shared" si="109"/>
        <v>0</v>
      </c>
      <c r="F415" s="15">
        <f t="shared" si="110"/>
        <v>0</v>
      </c>
      <c r="G415" s="15"/>
      <c r="H415" s="15">
        <f t="shared" si="104"/>
        <v>-78091.074986410327</v>
      </c>
      <c r="I415" s="15">
        <f t="shared" si="111"/>
        <v>-195.22768746602583</v>
      </c>
      <c r="J415" s="15">
        <f t="shared" si="112"/>
        <v>2192.6666666666665</v>
      </c>
      <c r="K415" s="15">
        <f t="shared" si="113"/>
        <v>0</v>
      </c>
      <c r="L415" s="15">
        <f t="shared" si="114"/>
        <v>500</v>
      </c>
      <c r="M415" s="15">
        <f t="shared" si="115"/>
        <v>4000</v>
      </c>
      <c r="N415" s="15">
        <f t="shared" si="116"/>
        <v>-79593.636007209687</v>
      </c>
    </row>
    <row r="416" spans="1:14" x14ac:dyDescent="0.25">
      <c r="A416" s="12">
        <f t="shared" si="105"/>
        <v>413</v>
      </c>
      <c r="B416" s="23">
        <f t="shared" si="106"/>
        <v>89.433961128828443</v>
      </c>
      <c r="C416" s="13">
        <f t="shared" si="107"/>
        <v>57828</v>
      </c>
      <c r="D416" s="14">
        <f t="shared" si="108"/>
        <v>-79593.636007209687</v>
      </c>
      <c r="E416" s="15">
        <f t="shared" si="109"/>
        <v>0</v>
      </c>
      <c r="F416" s="15">
        <f t="shared" si="110"/>
        <v>0</v>
      </c>
      <c r="G416" s="15"/>
      <c r="H416" s="15">
        <f t="shared" si="104"/>
        <v>-79593.636007209687</v>
      </c>
      <c r="I416" s="15">
        <f t="shared" si="111"/>
        <v>-198.9840900180242</v>
      </c>
      <c r="J416" s="15">
        <f t="shared" si="112"/>
        <v>2192.6666666666665</v>
      </c>
      <c r="K416" s="15">
        <f t="shared" si="113"/>
        <v>0</v>
      </c>
      <c r="L416" s="15">
        <f t="shared" si="114"/>
        <v>500</v>
      </c>
      <c r="M416" s="15">
        <f t="shared" si="115"/>
        <v>4000</v>
      </c>
      <c r="N416" s="15">
        <f t="shared" si="116"/>
        <v>-81099.953430561043</v>
      </c>
    </row>
    <row r="417" spans="1:14" x14ac:dyDescent="0.25">
      <c r="A417" s="12">
        <f t="shared" si="105"/>
        <v>414</v>
      </c>
      <c r="B417" s="23">
        <f t="shared" si="106"/>
        <v>89.516096034659114</v>
      </c>
      <c r="C417" s="13">
        <f t="shared" si="107"/>
        <v>57858</v>
      </c>
      <c r="D417" s="14">
        <f t="shared" si="108"/>
        <v>-81099.953430561043</v>
      </c>
      <c r="E417" s="15">
        <f t="shared" si="109"/>
        <v>0</v>
      </c>
      <c r="F417" s="15">
        <f t="shared" si="110"/>
        <v>0</v>
      </c>
      <c r="G417" s="15"/>
      <c r="H417" s="15">
        <f t="shared" si="104"/>
        <v>-81099.953430561043</v>
      </c>
      <c r="I417" s="15">
        <f t="shared" si="111"/>
        <v>-202.7498835764026</v>
      </c>
      <c r="J417" s="15">
        <f t="shared" si="112"/>
        <v>2192.6666666666665</v>
      </c>
      <c r="K417" s="15">
        <f t="shared" si="113"/>
        <v>0</v>
      </c>
      <c r="L417" s="15">
        <f t="shared" si="114"/>
        <v>500</v>
      </c>
      <c r="M417" s="15">
        <f t="shared" si="115"/>
        <v>4000</v>
      </c>
      <c r="N417" s="15">
        <f t="shared" si="116"/>
        <v>-82610.03664747077</v>
      </c>
    </row>
    <row r="418" spans="1:14" x14ac:dyDescent="0.25">
      <c r="A418" s="12">
        <f t="shared" si="105"/>
        <v>415</v>
      </c>
      <c r="B418" s="23">
        <f t="shared" si="106"/>
        <v>89.600968770684148</v>
      </c>
      <c r="C418" s="13">
        <f t="shared" si="107"/>
        <v>57889</v>
      </c>
      <c r="D418" s="14">
        <f t="shared" si="108"/>
        <v>-82610.03664747077</v>
      </c>
      <c r="E418" s="15">
        <f t="shared" si="109"/>
        <v>0</v>
      </c>
      <c r="F418" s="15">
        <f t="shared" si="110"/>
        <v>0</v>
      </c>
      <c r="G418" s="15"/>
      <c r="H418" s="15">
        <f t="shared" si="104"/>
        <v>-82610.03664747077</v>
      </c>
      <c r="I418" s="15">
        <f t="shared" si="111"/>
        <v>-206.52509161867692</v>
      </c>
      <c r="J418" s="15">
        <f t="shared" si="112"/>
        <v>2192.6666666666665</v>
      </c>
      <c r="K418" s="15">
        <f t="shared" si="113"/>
        <v>0</v>
      </c>
      <c r="L418" s="15">
        <f t="shared" si="114"/>
        <v>500</v>
      </c>
      <c r="M418" s="15">
        <f t="shared" si="115"/>
        <v>4000</v>
      </c>
      <c r="N418" s="15">
        <f t="shared" si="116"/>
        <v>-84123.895072422776</v>
      </c>
    </row>
    <row r="419" spans="1:14" x14ac:dyDescent="0.25">
      <c r="A419" s="12">
        <f t="shared" si="105"/>
        <v>416</v>
      </c>
      <c r="B419" s="23">
        <f t="shared" si="106"/>
        <v>89.683103676514833</v>
      </c>
      <c r="C419" s="13">
        <f t="shared" si="107"/>
        <v>57919</v>
      </c>
      <c r="D419" s="14">
        <f t="shared" si="108"/>
        <v>-84123.895072422776</v>
      </c>
      <c r="E419" s="15">
        <f t="shared" si="109"/>
        <v>0</v>
      </c>
      <c r="F419" s="15">
        <f t="shared" si="110"/>
        <v>0</v>
      </c>
      <c r="G419" s="15"/>
      <c r="H419" s="15">
        <f t="shared" si="104"/>
        <v>-84123.895072422776</v>
      </c>
      <c r="I419" s="15">
        <f t="shared" si="111"/>
        <v>-210.30973768105693</v>
      </c>
      <c r="J419" s="15">
        <f t="shared" si="112"/>
        <v>2192.6666666666665</v>
      </c>
      <c r="K419" s="15">
        <f t="shared" si="113"/>
        <v>0</v>
      </c>
      <c r="L419" s="15">
        <f t="shared" si="114"/>
        <v>500</v>
      </c>
      <c r="M419" s="15">
        <f t="shared" si="115"/>
        <v>4000</v>
      </c>
      <c r="N419" s="15">
        <f t="shared" si="116"/>
        <v>-85641.538143437167</v>
      </c>
    </row>
    <row r="420" spans="1:14" x14ac:dyDescent="0.25">
      <c r="A420" s="12">
        <f t="shared" si="105"/>
        <v>417</v>
      </c>
      <c r="B420" s="23">
        <f t="shared" si="106"/>
        <v>89.767976412539866</v>
      </c>
      <c r="C420" s="13">
        <f t="shared" si="107"/>
        <v>57950</v>
      </c>
      <c r="D420" s="14">
        <f t="shared" si="108"/>
        <v>-85641.538143437167</v>
      </c>
      <c r="E420" s="15">
        <f t="shared" si="109"/>
        <v>0</v>
      </c>
      <c r="F420" s="15">
        <f t="shared" si="110"/>
        <v>0</v>
      </c>
      <c r="G420" s="15"/>
      <c r="H420" s="15">
        <f t="shared" si="104"/>
        <v>-85641.538143437167</v>
      </c>
      <c r="I420" s="15">
        <f t="shared" si="111"/>
        <v>-214.10384535859291</v>
      </c>
      <c r="J420" s="15">
        <f t="shared" si="112"/>
        <v>2192.6666666666665</v>
      </c>
      <c r="K420" s="15">
        <f t="shared" si="113"/>
        <v>0</v>
      </c>
      <c r="L420" s="15">
        <f t="shared" si="114"/>
        <v>500</v>
      </c>
      <c r="M420" s="15">
        <f t="shared" si="115"/>
        <v>4000</v>
      </c>
      <c r="N420" s="15">
        <f t="shared" si="116"/>
        <v>-87162.975322129088</v>
      </c>
    </row>
    <row r="421" spans="1:14" x14ac:dyDescent="0.25">
      <c r="A421" s="12">
        <f t="shared" si="105"/>
        <v>418</v>
      </c>
      <c r="B421" s="23">
        <f t="shared" si="106"/>
        <v>89.852849148564886</v>
      </c>
      <c r="C421" s="13">
        <f t="shared" si="107"/>
        <v>57981</v>
      </c>
      <c r="D421" s="14">
        <f t="shared" si="108"/>
        <v>-87162.975322129088</v>
      </c>
      <c r="E421" s="15">
        <f t="shared" si="109"/>
        <v>0</v>
      </c>
      <c r="F421" s="15">
        <f t="shared" si="110"/>
        <v>0</v>
      </c>
      <c r="G421" s="15"/>
      <c r="H421" s="15">
        <f t="shared" si="104"/>
        <v>-87162.975322129088</v>
      </c>
      <c r="I421" s="15">
        <f t="shared" si="111"/>
        <v>-217.9074383053227</v>
      </c>
      <c r="J421" s="15">
        <f t="shared" si="112"/>
        <v>2192.6666666666665</v>
      </c>
      <c r="K421" s="15">
        <f t="shared" si="113"/>
        <v>0</v>
      </c>
      <c r="L421" s="15">
        <f t="shared" si="114"/>
        <v>500</v>
      </c>
      <c r="M421" s="15">
        <f t="shared" si="115"/>
        <v>4000</v>
      </c>
      <c r="N421" s="15">
        <f t="shared" si="116"/>
        <v>-88688.21609376774</v>
      </c>
    </row>
    <row r="422" spans="1:14" x14ac:dyDescent="0.25">
      <c r="A422" s="12">
        <f t="shared" si="105"/>
        <v>419</v>
      </c>
      <c r="B422" s="23">
        <f t="shared" si="106"/>
        <v>89.934984054395571</v>
      </c>
      <c r="C422" s="13">
        <f t="shared" si="107"/>
        <v>58011</v>
      </c>
      <c r="D422" s="14">
        <f t="shared" si="108"/>
        <v>-88688.21609376774</v>
      </c>
      <c r="E422" s="15">
        <f t="shared" si="109"/>
        <v>0</v>
      </c>
      <c r="F422" s="15">
        <f t="shared" si="110"/>
        <v>0</v>
      </c>
      <c r="G422" s="15"/>
      <c r="H422" s="15">
        <f t="shared" si="104"/>
        <v>-88688.21609376774</v>
      </c>
      <c r="I422" s="15">
        <f t="shared" si="111"/>
        <v>-221.72054023441933</v>
      </c>
      <c r="J422" s="15">
        <f t="shared" si="112"/>
        <v>2192.6666666666665</v>
      </c>
      <c r="K422" s="15">
        <f t="shared" si="113"/>
        <v>0</v>
      </c>
      <c r="L422" s="15">
        <f t="shared" si="114"/>
        <v>500</v>
      </c>
      <c r="M422" s="15">
        <f t="shared" si="115"/>
        <v>4000</v>
      </c>
      <c r="N422" s="15">
        <f t="shared" si="116"/>
        <v>-90217.269967335495</v>
      </c>
    </row>
    <row r="423" spans="1:14" x14ac:dyDescent="0.25">
      <c r="A423" s="12">
        <f t="shared" si="105"/>
        <v>420</v>
      </c>
      <c r="B423" s="23">
        <f t="shared" si="106"/>
        <v>90.019856790420604</v>
      </c>
      <c r="C423" s="13">
        <f t="shared" si="107"/>
        <v>58042</v>
      </c>
      <c r="D423" s="14">
        <f t="shared" si="108"/>
        <v>-90217.269967335495</v>
      </c>
      <c r="E423" s="15">
        <f t="shared" si="109"/>
        <v>0</v>
      </c>
      <c r="F423" s="15">
        <f t="shared" si="110"/>
        <v>0</v>
      </c>
      <c r="G423" s="15"/>
      <c r="H423" s="15">
        <f t="shared" si="104"/>
        <v>-90217.269967335495</v>
      </c>
      <c r="I423" s="15">
        <f t="shared" si="111"/>
        <v>-225.54317491833874</v>
      </c>
      <c r="J423" s="15">
        <f t="shared" si="112"/>
        <v>2192.6666666666665</v>
      </c>
      <c r="K423" s="15">
        <f t="shared" si="113"/>
        <v>0</v>
      </c>
      <c r="L423" s="15">
        <f t="shared" si="114"/>
        <v>500</v>
      </c>
      <c r="M423" s="15">
        <f t="shared" si="115"/>
        <v>4000</v>
      </c>
      <c r="N423" s="15">
        <f t="shared" si="116"/>
        <v>-91750.146475587157</v>
      </c>
    </row>
    <row r="424" spans="1:14" x14ac:dyDescent="0.25">
      <c r="A424" s="12">
        <f t="shared" si="105"/>
        <v>421</v>
      </c>
      <c r="B424" s="23">
        <f t="shared" si="106"/>
        <v>90.101991696251275</v>
      </c>
      <c r="C424" s="13">
        <f t="shared" si="107"/>
        <v>58072</v>
      </c>
      <c r="D424" s="14">
        <f t="shared" si="108"/>
        <v>-91750.146475587157</v>
      </c>
      <c r="E424" s="15">
        <f t="shared" si="109"/>
        <v>0</v>
      </c>
      <c r="F424" s="15">
        <f t="shared" si="110"/>
        <v>0</v>
      </c>
      <c r="G424" s="15"/>
      <c r="H424" s="15">
        <f t="shared" si="104"/>
        <v>-91750.146475587157</v>
      </c>
      <c r="I424" s="15">
        <f t="shared" si="111"/>
        <v>-229.37536618896789</v>
      </c>
      <c r="J424" s="15">
        <f t="shared" si="112"/>
        <v>2192.6666666666665</v>
      </c>
      <c r="K424" s="15">
        <f t="shared" si="113"/>
        <v>0</v>
      </c>
      <c r="L424" s="15">
        <f t="shared" si="114"/>
        <v>500</v>
      </c>
      <c r="M424" s="15">
        <f t="shared" si="115"/>
        <v>4000</v>
      </c>
      <c r="N424" s="15">
        <f t="shared" si="116"/>
        <v>-93286.855175109449</v>
      </c>
    </row>
    <row r="425" spans="1:14" x14ac:dyDescent="0.25">
      <c r="A425" s="12">
        <f t="shared" si="105"/>
        <v>422</v>
      </c>
      <c r="B425" s="23">
        <f t="shared" si="106"/>
        <v>90.187542778918555</v>
      </c>
      <c r="C425" s="13">
        <f t="shared" si="107"/>
        <v>58103</v>
      </c>
      <c r="D425" s="14">
        <f t="shared" si="108"/>
        <v>-93286.855175109449</v>
      </c>
      <c r="E425" s="15">
        <f t="shared" si="109"/>
        <v>0</v>
      </c>
      <c r="F425" s="15">
        <f t="shared" si="110"/>
        <v>0</v>
      </c>
      <c r="G425" s="15"/>
      <c r="H425" s="15">
        <f t="shared" si="104"/>
        <v>-93286.855175109449</v>
      </c>
      <c r="I425" s="15">
        <f t="shared" si="111"/>
        <v>-233.2171379377736</v>
      </c>
      <c r="J425" s="15">
        <f t="shared" si="112"/>
        <v>2192.6666666666665</v>
      </c>
      <c r="K425" s="15">
        <f t="shared" si="113"/>
        <v>0</v>
      </c>
      <c r="L425" s="15">
        <f t="shared" si="114"/>
        <v>500</v>
      </c>
      <c r="M425" s="15">
        <f t="shared" si="115"/>
        <v>4000</v>
      </c>
      <c r="N425" s="15">
        <f t="shared" si="116"/>
        <v>-94827.405646380546</v>
      </c>
    </row>
    <row r="426" spans="1:14" x14ac:dyDescent="0.25">
      <c r="A426" s="12">
        <f t="shared" si="105"/>
        <v>423</v>
      </c>
      <c r="B426" s="23">
        <f t="shared" si="106"/>
        <v>90.272416153319639</v>
      </c>
      <c r="C426" s="13">
        <f t="shared" si="107"/>
        <v>58134</v>
      </c>
      <c r="D426" s="14">
        <f t="shared" si="108"/>
        <v>-94827.405646380546</v>
      </c>
      <c r="E426" s="15">
        <f t="shared" si="109"/>
        <v>0</v>
      </c>
      <c r="F426" s="15">
        <f t="shared" si="110"/>
        <v>0</v>
      </c>
      <c r="G426" s="15"/>
      <c r="H426" s="15">
        <f t="shared" si="104"/>
        <v>-94827.405646380546</v>
      </c>
      <c r="I426" s="15">
        <f t="shared" si="111"/>
        <v>-237.06851411595133</v>
      </c>
      <c r="J426" s="15">
        <f t="shared" si="112"/>
        <v>2192.6666666666665</v>
      </c>
      <c r="K426" s="15">
        <f t="shared" si="113"/>
        <v>0</v>
      </c>
      <c r="L426" s="15">
        <f t="shared" si="114"/>
        <v>500</v>
      </c>
      <c r="M426" s="15">
        <f t="shared" si="115"/>
        <v>4000</v>
      </c>
      <c r="N426" s="15">
        <f t="shared" si="116"/>
        <v>-96371.807493829823</v>
      </c>
    </row>
    <row r="427" spans="1:14" x14ac:dyDescent="0.25">
      <c r="A427" s="12">
        <f t="shared" si="105"/>
        <v>424</v>
      </c>
      <c r="B427" s="23">
        <f t="shared" si="106"/>
        <v>90.349075975359341</v>
      </c>
      <c r="C427" s="13">
        <f t="shared" si="107"/>
        <v>58162</v>
      </c>
      <c r="D427" s="14">
        <f t="shared" si="108"/>
        <v>-96371.807493829823</v>
      </c>
      <c r="E427" s="15">
        <f t="shared" si="109"/>
        <v>0</v>
      </c>
      <c r="F427" s="15">
        <f t="shared" si="110"/>
        <v>0</v>
      </c>
      <c r="G427" s="15"/>
      <c r="H427" s="15">
        <f t="shared" si="104"/>
        <v>-96371.807493829823</v>
      </c>
      <c r="I427" s="15">
        <f t="shared" si="111"/>
        <v>-240.92951873457454</v>
      </c>
      <c r="J427" s="15">
        <f t="shared" si="112"/>
        <v>2192.6666666666665</v>
      </c>
      <c r="K427" s="15">
        <f t="shared" si="113"/>
        <v>0</v>
      </c>
      <c r="L427" s="15">
        <f t="shared" si="114"/>
        <v>500</v>
      </c>
      <c r="M427" s="15">
        <f t="shared" si="115"/>
        <v>4000</v>
      </c>
      <c r="N427" s="15">
        <f t="shared" si="116"/>
        <v>-97920.070345897722</v>
      </c>
    </row>
    <row r="428" spans="1:14" x14ac:dyDescent="0.25">
      <c r="A428" s="12">
        <f t="shared" si="105"/>
        <v>425</v>
      </c>
      <c r="B428" s="23">
        <f t="shared" si="106"/>
        <v>90.433949349760439</v>
      </c>
      <c r="C428" s="13">
        <f t="shared" si="107"/>
        <v>58193</v>
      </c>
      <c r="D428" s="14">
        <f t="shared" si="108"/>
        <v>-97920.070345897722</v>
      </c>
      <c r="E428" s="15">
        <f t="shared" si="109"/>
        <v>0</v>
      </c>
      <c r="F428" s="15">
        <f t="shared" si="110"/>
        <v>0</v>
      </c>
      <c r="G428" s="15"/>
      <c r="H428" s="15">
        <f t="shared" si="104"/>
        <v>-97920.070345897722</v>
      </c>
      <c r="I428" s="15">
        <f t="shared" si="111"/>
        <v>-244.80017586474432</v>
      </c>
      <c r="J428" s="15">
        <f t="shared" si="112"/>
        <v>2192.6666666666665</v>
      </c>
      <c r="K428" s="15">
        <f t="shared" si="113"/>
        <v>0</v>
      </c>
      <c r="L428" s="15">
        <f t="shared" si="114"/>
        <v>500</v>
      </c>
      <c r="M428" s="15">
        <f t="shared" si="115"/>
        <v>4000</v>
      </c>
      <c r="N428" s="15">
        <f t="shared" si="116"/>
        <v>-99472.203855095795</v>
      </c>
    </row>
    <row r="429" spans="1:14" x14ac:dyDescent="0.25">
      <c r="A429" s="12">
        <f t="shared" si="105"/>
        <v>426</v>
      </c>
      <c r="B429" s="23">
        <f t="shared" si="106"/>
        <v>90.516084873374396</v>
      </c>
      <c r="C429" s="13">
        <f t="shared" si="107"/>
        <v>58223</v>
      </c>
      <c r="D429" s="14">
        <f t="shared" si="108"/>
        <v>-99472.203855095795</v>
      </c>
      <c r="E429" s="15">
        <f t="shared" si="109"/>
        <v>0</v>
      </c>
      <c r="F429" s="15">
        <f t="shared" si="110"/>
        <v>0</v>
      </c>
      <c r="G429" s="15"/>
      <c r="H429" s="15">
        <f t="shared" si="104"/>
        <v>-99472.203855095795</v>
      </c>
      <c r="I429" s="15">
        <f t="shared" si="111"/>
        <v>-248.6805096377395</v>
      </c>
      <c r="J429" s="15">
        <f t="shared" si="112"/>
        <v>2192.6666666666665</v>
      </c>
      <c r="K429" s="15">
        <f t="shared" si="113"/>
        <v>0</v>
      </c>
      <c r="L429" s="15">
        <f t="shared" si="114"/>
        <v>500</v>
      </c>
      <c r="M429" s="15">
        <f t="shared" si="115"/>
        <v>4000</v>
      </c>
      <c r="N429" s="15">
        <f t="shared" si="116"/>
        <v>-101028.21769806686</v>
      </c>
    </row>
    <row r="430" spans="1:14" x14ac:dyDescent="0.25">
      <c r="A430" s="12">
        <f t="shared" si="105"/>
        <v>427</v>
      </c>
      <c r="B430" s="23">
        <f t="shared" si="106"/>
        <v>90.600958247775495</v>
      </c>
      <c r="C430" s="13">
        <f t="shared" si="107"/>
        <v>58254</v>
      </c>
      <c r="D430" s="14">
        <f t="shared" si="108"/>
        <v>-101028.21769806686</v>
      </c>
      <c r="E430" s="15">
        <f t="shared" si="109"/>
        <v>0</v>
      </c>
      <c r="F430" s="15">
        <f t="shared" si="110"/>
        <v>0</v>
      </c>
      <c r="G430" s="15"/>
      <c r="H430" s="15">
        <f t="shared" si="104"/>
        <v>-101028.21769806686</v>
      </c>
      <c r="I430" s="15">
        <f t="shared" si="111"/>
        <v>-252.57054424516716</v>
      </c>
      <c r="J430" s="15">
        <f t="shared" si="112"/>
        <v>2192.6666666666665</v>
      </c>
      <c r="K430" s="15">
        <f t="shared" si="113"/>
        <v>0</v>
      </c>
      <c r="L430" s="15">
        <f t="shared" si="114"/>
        <v>500</v>
      </c>
      <c r="M430" s="15">
        <f t="shared" si="115"/>
        <v>4000</v>
      </c>
      <c r="N430" s="15">
        <f t="shared" si="116"/>
        <v>-102588.12157564536</v>
      </c>
    </row>
    <row r="431" spans="1:14" x14ac:dyDescent="0.25">
      <c r="A431" s="12">
        <f t="shared" si="105"/>
        <v>428</v>
      </c>
      <c r="B431" s="23">
        <f t="shared" si="106"/>
        <v>90.683093771389466</v>
      </c>
      <c r="C431" s="13">
        <f t="shared" si="107"/>
        <v>58284</v>
      </c>
      <c r="D431" s="14">
        <f t="shared" si="108"/>
        <v>-102588.12157564536</v>
      </c>
      <c r="E431" s="15">
        <f t="shared" si="109"/>
        <v>0</v>
      </c>
      <c r="F431" s="15">
        <f t="shared" si="110"/>
        <v>0</v>
      </c>
      <c r="G431" s="15"/>
      <c r="H431" s="15">
        <f t="shared" si="104"/>
        <v>-102588.12157564536</v>
      </c>
      <c r="I431" s="15">
        <f t="shared" si="111"/>
        <v>-256.47030393911342</v>
      </c>
      <c r="J431" s="15">
        <f t="shared" si="112"/>
        <v>2192.6666666666665</v>
      </c>
      <c r="K431" s="15">
        <f t="shared" si="113"/>
        <v>0</v>
      </c>
      <c r="L431" s="15">
        <f t="shared" si="114"/>
        <v>500</v>
      </c>
      <c r="M431" s="15">
        <f t="shared" si="115"/>
        <v>4000</v>
      </c>
      <c r="N431" s="15">
        <f t="shared" si="116"/>
        <v>-104151.92521291781</v>
      </c>
    </row>
    <row r="432" spans="1:14" x14ac:dyDescent="0.25">
      <c r="A432" s="12">
        <f t="shared" si="105"/>
        <v>429</v>
      </c>
      <c r="B432" s="23">
        <f t="shared" si="106"/>
        <v>90.76796714579055</v>
      </c>
      <c r="C432" s="13">
        <f t="shared" si="107"/>
        <v>58315</v>
      </c>
      <c r="D432" s="14">
        <f t="shared" si="108"/>
        <v>-104151.92521291781</v>
      </c>
      <c r="E432" s="15">
        <f t="shared" si="109"/>
        <v>0</v>
      </c>
      <c r="F432" s="15">
        <f t="shared" si="110"/>
        <v>0</v>
      </c>
      <c r="G432" s="15"/>
      <c r="H432" s="15">
        <f t="shared" si="104"/>
        <v>-104151.92521291781</v>
      </c>
      <c r="I432" s="15">
        <f t="shared" si="111"/>
        <v>-260.37981303229452</v>
      </c>
      <c r="J432" s="15">
        <f t="shared" si="112"/>
        <v>2192.6666666666665</v>
      </c>
      <c r="K432" s="15">
        <f t="shared" si="113"/>
        <v>0</v>
      </c>
      <c r="L432" s="15">
        <f t="shared" si="114"/>
        <v>500</v>
      </c>
      <c r="M432" s="15">
        <f t="shared" si="115"/>
        <v>4000</v>
      </c>
      <c r="N432" s="15">
        <f t="shared" si="116"/>
        <v>-105719.63835928343</v>
      </c>
    </row>
    <row r="433" spans="1:14" x14ac:dyDescent="0.25">
      <c r="A433" s="12">
        <f t="shared" si="105"/>
        <v>430</v>
      </c>
      <c r="B433" s="23">
        <f t="shared" si="106"/>
        <v>90.852840520191648</v>
      </c>
      <c r="C433" s="13">
        <f t="shared" si="107"/>
        <v>58346</v>
      </c>
      <c r="D433" s="14">
        <f t="shared" si="108"/>
        <v>-105719.63835928343</v>
      </c>
      <c r="E433" s="15">
        <f t="shared" si="109"/>
        <v>0</v>
      </c>
      <c r="F433" s="15">
        <f t="shared" si="110"/>
        <v>0</v>
      </c>
      <c r="G433" s="15"/>
      <c r="H433" s="15">
        <f t="shared" si="104"/>
        <v>-105719.63835928343</v>
      </c>
      <c r="I433" s="15">
        <f t="shared" si="111"/>
        <v>-264.29909589820858</v>
      </c>
      <c r="J433" s="15">
        <f t="shared" si="112"/>
        <v>2192.6666666666665</v>
      </c>
      <c r="K433" s="15">
        <f t="shared" si="113"/>
        <v>0</v>
      </c>
      <c r="L433" s="15">
        <f t="shared" si="114"/>
        <v>500</v>
      </c>
      <c r="M433" s="15">
        <f t="shared" si="115"/>
        <v>4000</v>
      </c>
      <c r="N433" s="15">
        <f t="shared" si="116"/>
        <v>-107291.27078851497</v>
      </c>
    </row>
    <row r="434" spans="1:14" x14ac:dyDescent="0.25">
      <c r="A434" s="12">
        <f t="shared" si="105"/>
        <v>431</v>
      </c>
      <c r="B434" s="23">
        <f t="shared" si="106"/>
        <v>90.934976043805619</v>
      </c>
      <c r="C434" s="13">
        <f t="shared" si="107"/>
        <v>58376</v>
      </c>
      <c r="D434" s="14">
        <f t="shared" si="108"/>
        <v>-107291.27078851497</v>
      </c>
      <c r="E434" s="15">
        <f t="shared" si="109"/>
        <v>0</v>
      </c>
      <c r="F434" s="15">
        <f t="shared" si="110"/>
        <v>0</v>
      </c>
      <c r="G434" s="15"/>
      <c r="H434" s="15">
        <f t="shared" si="104"/>
        <v>-107291.27078851497</v>
      </c>
      <c r="I434" s="15">
        <f t="shared" si="111"/>
        <v>-268.22817697128738</v>
      </c>
      <c r="J434" s="15">
        <f t="shared" si="112"/>
        <v>2192.6666666666665</v>
      </c>
      <c r="K434" s="15">
        <f t="shared" si="113"/>
        <v>0</v>
      </c>
      <c r="L434" s="15">
        <f t="shared" si="114"/>
        <v>500</v>
      </c>
      <c r="M434" s="15">
        <f t="shared" si="115"/>
        <v>4000</v>
      </c>
      <c r="N434" s="15">
        <f t="shared" si="116"/>
        <v>-108866.83229881959</v>
      </c>
    </row>
    <row r="435" spans="1:14" x14ac:dyDescent="0.25">
      <c r="A435" s="12">
        <f t="shared" si="105"/>
        <v>432</v>
      </c>
      <c r="B435" s="23">
        <f t="shared" si="106"/>
        <v>91.019849418206704</v>
      </c>
      <c r="C435" s="13">
        <f t="shared" si="107"/>
        <v>58407</v>
      </c>
      <c r="D435" s="14">
        <f t="shared" si="108"/>
        <v>-108866.83229881959</v>
      </c>
      <c r="E435" s="15">
        <f t="shared" si="109"/>
        <v>0</v>
      </c>
      <c r="F435" s="15">
        <f t="shared" si="110"/>
        <v>0</v>
      </c>
      <c r="G435" s="15"/>
      <c r="H435" s="15">
        <f t="shared" si="104"/>
        <v>-108866.83229881959</v>
      </c>
      <c r="I435" s="15">
        <f t="shared" si="111"/>
        <v>-272.16708074704894</v>
      </c>
      <c r="J435" s="15">
        <f t="shared" si="112"/>
        <v>2192.6666666666665</v>
      </c>
      <c r="K435" s="15">
        <f t="shared" si="113"/>
        <v>0</v>
      </c>
      <c r="L435" s="15">
        <f t="shared" si="114"/>
        <v>500</v>
      </c>
      <c r="M435" s="15">
        <f t="shared" si="115"/>
        <v>4000</v>
      </c>
      <c r="N435" s="15">
        <f t="shared" si="116"/>
        <v>-110446.33271289997</v>
      </c>
    </row>
    <row r="436" spans="1:14" x14ac:dyDescent="0.25">
      <c r="A436" s="12">
        <f t="shared" si="105"/>
        <v>433</v>
      </c>
      <c r="B436" s="23">
        <f t="shared" si="106"/>
        <v>91.101984941820675</v>
      </c>
      <c r="C436" s="13">
        <f t="shared" si="107"/>
        <v>58437</v>
      </c>
      <c r="D436" s="14">
        <f t="shared" si="108"/>
        <v>-110446.33271289997</v>
      </c>
      <c r="E436" s="15">
        <f t="shared" si="109"/>
        <v>0</v>
      </c>
      <c r="F436" s="15">
        <f t="shared" si="110"/>
        <v>0</v>
      </c>
      <c r="G436" s="15"/>
      <c r="H436" s="15">
        <f t="shared" si="104"/>
        <v>-110446.33271289997</v>
      </c>
      <c r="I436" s="15">
        <f t="shared" si="111"/>
        <v>-276.11583178224993</v>
      </c>
      <c r="J436" s="15">
        <f t="shared" si="112"/>
        <v>2192.6666666666665</v>
      </c>
      <c r="K436" s="15">
        <f t="shared" si="113"/>
        <v>0</v>
      </c>
      <c r="L436" s="15">
        <f t="shared" si="114"/>
        <v>500</v>
      </c>
      <c r="M436" s="15">
        <f t="shared" si="115"/>
        <v>4000</v>
      </c>
      <c r="N436" s="15">
        <f t="shared" si="116"/>
        <v>-112029.78187801555</v>
      </c>
    </row>
    <row r="437" spans="1:14" x14ac:dyDescent="0.25">
      <c r="A437" s="12">
        <f t="shared" si="105"/>
        <v>434</v>
      </c>
      <c r="B437" s="23">
        <f t="shared" si="106"/>
        <v>91.184845005740527</v>
      </c>
      <c r="C437" s="13">
        <f t="shared" si="107"/>
        <v>58468</v>
      </c>
      <c r="D437" s="14">
        <f t="shared" si="108"/>
        <v>-112029.78187801555</v>
      </c>
      <c r="E437" s="15">
        <f t="shared" si="109"/>
        <v>0</v>
      </c>
      <c r="F437" s="15">
        <f t="shared" si="110"/>
        <v>0</v>
      </c>
      <c r="G437" s="15"/>
      <c r="H437" s="15">
        <f t="shared" si="104"/>
        <v>-112029.78187801555</v>
      </c>
      <c r="I437" s="15">
        <f t="shared" si="111"/>
        <v>-280.07445469503887</v>
      </c>
      <c r="J437" s="15">
        <f t="shared" si="112"/>
        <v>2192.6666666666665</v>
      </c>
      <c r="K437" s="15">
        <f t="shared" si="113"/>
        <v>0</v>
      </c>
      <c r="L437" s="15">
        <f t="shared" si="114"/>
        <v>500</v>
      </c>
      <c r="M437" s="15">
        <f t="shared" si="115"/>
        <v>4000</v>
      </c>
      <c r="N437" s="15">
        <f t="shared" si="116"/>
        <v>-113617.18966604392</v>
      </c>
    </row>
    <row r="438" spans="1:14" x14ac:dyDescent="0.25">
      <c r="A438" s="12">
        <f t="shared" si="105"/>
        <v>435</v>
      </c>
      <c r="B438" s="23">
        <f t="shared" si="106"/>
        <v>91.26971650622626</v>
      </c>
      <c r="C438" s="13">
        <f t="shared" si="107"/>
        <v>58499</v>
      </c>
      <c r="D438" s="14">
        <f t="shared" si="108"/>
        <v>-113617.18966604392</v>
      </c>
      <c r="E438" s="15">
        <f t="shared" si="109"/>
        <v>0</v>
      </c>
      <c r="F438" s="15">
        <f t="shared" si="110"/>
        <v>0</v>
      </c>
      <c r="G438" s="15"/>
      <c r="H438" s="15">
        <f t="shared" si="104"/>
        <v>-113617.18966604392</v>
      </c>
      <c r="I438" s="15">
        <f t="shared" si="111"/>
        <v>-284.0429741651098</v>
      </c>
      <c r="J438" s="15">
        <f t="shared" si="112"/>
        <v>2192.6666666666665</v>
      </c>
      <c r="K438" s="15">
        <f t="shared" si="113"/>
        <v>0</v>
      </c>
      <c r="L438" s="15">
        <f t="shared" si="114"/>
        <v>500</v>
      </c>
      <c r="M438" s="15">
        <f t="shared" si="115"/>
        <v>4000</v>
      </c>
      <c r="N438" s="15">
        <f t="shared" si="116"/>
        <v>-115208.56597354237</v>
      </c>
    </row>
    <row r="439" spans="1:14" x14ac:dyDescent="0.25">
      <c r="A439" s="12">
        <f t="shared" si="105"/>
        <v>436</v>
      </c>
      <c r="B439" s="23">
        <f t="shared" si="106"/>
        <v>91.349112426035504</v>
      </c>
      <c r="C439" s="13">
        <f t="shared" si="107"/>
        <v>58528</v>
      </c>
      <c r="D439" s="14">
        <f t="shared" si="108"/>
        <v>-115208.56597354237</v>
      </c>
      <c r="E439" s="15">
        <f t="shared" si="109"/>
        <v>0</v>
      </c>
      <c r="F439" s="15">
        <f t="shared" si="110"/>
        <v>0</v>
      </c>
      <c r="G439" s="15"/>
      <c r="H439" s="15">
        <f t="shared" si="104"/>
        <v>-115208.56597354237</v>
      </c>
      <c r="I439" s="15">
        <f t="shared" si="111"/>
        <v>-288.02141493385591</v>
      </c>
      <c r="J439" s="15">
        <f t="shared" si="112"/>
        <v>2192.6666666666665</v>
      </c>
      <c r="K439" s="15">
        <f t="shared" si="113"/>
        <v>0</v>
      </c>
      <c r="L439" s="15">
        <f t="shared" si="114"/>
        <v>500</v>
      </c>
      <c r="M439" s="15">
        <f t="shared" si="115"/>
        <v>4000</v>
      </c>
      <c r="N439" s="15">
        <f t="shared" si="116"/>
        <v>-116803.92072180955</v>
      </c>
    </row>
    <row r="440" spans="1:14" x14ac:dyDescent="0.25">
      <c r="A440" s="12">
        <f t="shared" si="105"/>
        <v>437</v>
      </c>
      <c r="B440" s="23">
        <f t="shared" si="106"/>
        <v>91.433983926521236</v>
      </c>
      <c r="C440" s="13">
        <f t="shared" si="107"/>
        <v>58559</v>
      </c>
      <c r="D440" s="14">
        <f t="shared" si="108"/>
        <v>-116803.92072180955</v>
      </c>
      <c r="E440" s="15">
        <f t="shared" si="109"/>
        <v>0</v>
      </c>
      <c r="F440" s="15">
        <f t="shared" si="110"/>
        <v>0</v>
      </c>
      <c r="G440" s="15"/>
      <c r="H440" s="15">
        <f t="shared" si="104"/>
        <v>-116803.92072180955</v>
      </c>
      <c r="I440" s="15">
        <f t="shared" si="111"/>
        <v>-292.00980180452387</v>
      </c>
      <c r="J440" s="15">
        <f t="shared" si="112"/>
        <v>2192.6666666666665</v>
      </c>
      <c r="K440" s="15">
        <f t="shared" si="113"/>
        <v>0</v>
      </c>
      <c r="L440" s="15">
        <f t="shared" si="114"/>
        <v>500</v>
      </c>
      <c r="M440" s="15">
        <f t="shared" si="115"/>
        <v>4000</v>
      </c>
      <c r="N440" s="15">
        <f t="shared" si="116"/>
        <v>-118403.26385694741</v>
      </c>
    </row>
    <row r="441" spans="1:14" x14ac:dyDescent="0.25">
      <c r="A441" s="12">
        <f t="shared" si="105"/>
        <v>438</v>
      </c>
      <c r="B441" s="23">
        <f t="shared" si="106"/>
        <v>91.516117636668724</v>
      </c>
      <c r="C441" s="13">
        <f t="shared" si="107"/>
        <v>58589</v>
      </c>
      <c r="D441" s="14">
        <f t="shared" si="108"/>
        <v>-118403.26385694741</v>
      </c>
      <c r="E441" s="15">
        <f t="shared" si="109"/>
        <v>0</v>
      </c>
      <c r="F441" s="15">
        <f t="shared" si="110"/>
        <v>0</v>
      </c>
      <c r="G441" s="15"/>
      <c r="H441" s="15">
        <f t="shared" si="104"/>
        <v>-118403.26385694741</v>
      </c>
      <c r="I441" s="15">
        <f t="shared" si="111"/>
        <v>-296.00815964236853</v>
      </c>
      <c r="J441" s="15">
        <f t="shared" si="112"/>
        <v>2192.6666666666665</v>
      </c>
      <c r="K441" s="15">
        <f t="shared" si="113"/>
        <v>0</v>
      </c>
      <c r="L441" s="15">
        <f t="shared" si="114"/>
        <v>500</v>
      </c>
      <c r="M441" s="15">
        <f t="shared" si="115"/>
        <v>4000</v>
      </c>
      <c r="N441" s="15">
        <f t="shared" si="116"/>
        <v>-120006.60534992311</v>
      </c>
    </row>
    <row r="442" spans="1:14" x14ac:dyDescent="0.25">
      <c r="A442" s="12">
        <f t="shared" si="105"/>
        <v>439</v>
      </c>
      <c r="B442" s="23">
        <f t="shared" si="106"/>
        <v>91.600989137154471</v>
      </c>
      <c r="C442" s="13">
        <f t="shared" si="107"/>
        <v>58620</v>
      </c>
      <c r="D442" s="14">
        <f t="shared" si="108"/>
        <v>-120006.60534992311</v>
      </c>
      <c r="E442" s="15">
        <f t="shared" si="109"/>
        <v>0</v>
      </c>
      <c r="F442" s="15">
        <f t="shared" si="110"/>
        <v>0</v>
      </c>
      <c r="G442" s="15"/>
      <c r="H442" s="15">
        <f t="shared" si="104"/>
        <v>-120006.60534992311</v>
      </c>
      <c r="I442" s="15">
        <f t="shared" si="111"/>
        <v>-300.01651337480774</v>
      </c>
      <c r="J442" s="15">
        <f t="shared" si="112"/>
        <v>2192.6666666666665</v>
      </c>
      <c r="K442" s="15">
        <f t="shared" si="113"/>
        <v>0</v>
      </c>
      <c r="L442" s="15">
        <f t="shared" si="114"/>
        <v>500</v>
      </c>
      <c r="M442" s="15">
        <f t="shared" si="115"/>
        <v>4000</v>
      </c>
      <c r="N442" s="15">
        <f t="shared" si="116"/>
        <v>-121613.95519663124</v>
      </c>
    </row>
    <row r="443" spans="1:14" x14ac:dyDescent="0.25">
      <c r="A443" s="12">
        <f t="shared" si="105"/>
        <v>440</v>
      </c>
      <c r="B443" s="23">
        <f t="shared" si="106"/>
        <v>91.683122847301959</v>
      </c>
      <c r="C443" s="13">
        <f t="shared" si="107"/>
        <v>58650</v>
      </c>
      <c r="D443" s="14">
        <f t="shared" si="108"/>
        <v>-121613.95519663124</v>
      </c>
      <c r="E443" s="15">
        <f t="shared" si="109"/>
        <v>0</v>
      </c>
      <c r="F443" s="15">
        <f t="shared" si="110"/>
        <v>0</v>
      </c>
      <c r="G443" s="15"/>
      <c r="H443" s="15">
        <f t="shared" si="104"/>
        <v>-121613.95519663124</v>
      </c>
      <c r="I443" s="15">
        <f t="shared" si="111"/>
        <v>-304.0348879915781</v>
      </c>
      <c r="J443" s="15">
        <f t="shared" si="112"/>
        <v>2192.6666666666665</v>
      </c>
      <c r="K443" s="15">
        <f t="shared" si="113"/>
        <v>0</v>
      </c>
      <c r="L443" s="15">
        <f t="shared" si="114"/>
        <v>500</v>
      </c>
      <c r="M443" s="15">
        <f t="shared" si="115"/>
        <v>4000</v>
      </c>
      <c r="N443" s="15">
        <f t="shared" si="116"/>
        <v>-123225.32341795616</v>
      </c>
    </row>
    <row r="444" spans="1:14" x14ac:dyDescent="0.25">
      <c r="A444" s="12">
        <f t="shared" si="105"/>
        <v>441</v>
      </c>
      <c r="B444" s="23">
        <f t="shared" si="106"/>
        <v>91.767994347787692</v>
      </c>
      <c r="C444" s="13">
        <f t="shared" si="107"/>
        <v>58681</v>
      </c>
      <c r="D444" s="14">
        <f t="shared" si="108"/>
        <v>-123225.32341795616</v>
      </c>
      <c r="E444" s="15">
        <f t="shared" si="109"/>
        <v>0</v>
      </c>
      <c r="F444" s="15">
        <f t="shared" si="110"/>
        <v>0</v>
      </c>
      <c r="G444" s="15"/>
      <c r="H444" s="15">
        <f t="shared" si="104"/>
        <v>-123225.32341795616</v>
      </c>
      <c r="I444" s="15">
        <f t="shared" si="111"/>
        <v>-308.06330854489039</v>
      </c>
      <c r="J444" s="15">
        <f t="shared" si="112"/>
        <v>2192.6666666666665</v>
      </c>
      <c r="K444" s="15">
        <f t="shared" si="113"/>
        <v>0</v>
      </c>
      <c r="L444" s="15">
        <f t="shared" si="114"/>
        <v>500</v>
      </c>
      <c r="M444" s="15">
        <f t="shared" si="115"/>
        <v>4000</v>
      </c>
      <c r="N444" s="15">
        <f t="shared" si="116"/>
        <v>-124840.72005983438</v>
      </c>
    </row>
    <row r="445" spans="1:14" x14ac:dyDescent="0.25">
      <c r="A445" s="12">
        <f t="shared" si="105"/>
        <v>442</v>
      </c>
      <c r="B445" s="23">
        <f t="shared" si="106"/>
        <v>91.852865848273424</v>
      </c>
      <c r="C445" s="13">
        <f t="shared" si="107"/>
        <v>58712</v>
      </c>
      <c r="D445" s="14">
        <f t="shared" si="108"/>
        <v>-124840.72005983438</v>
      </c>
      <c r="E445" s="15">
        <f t="shared" si="109"/>
        <v>0</v>
      </c>
      <c r="F445" s="15">
        <f t="shared" si="110"/>
        <v>0</v>
      </c>
      <c r="G445" s="15"/>
      <c r="H445" s="15">
        <f t="shared" si="104"/>
        <v>-124840.72005983438</v>
      </c>
      <c r="I445" s="15">
        <f t="shared" si="111"/>
        <v>-312.10180014958593</v>
      </c>
      <c r="J445" s="15">
        <f t="shared" si="112"/>
        <v>2192.6666666666665</v>
      </c>
      <c r="K445" s="15">
        <f t="shared" si="113"/>
        <v>0</v>
      </c>
      <c r="L445" s="15">
        <f t="shared" si="114"/>
        <v>500</v>
      </c>
      <c r="M445" s="15">
        <f t="shared" si="115"/>
        <v>4000</v>
      </c>
      <c r="N445" s="15">
        <f t="shared" si="116"/>
        <v>-126460.15519331729</v>
      </c>
    </row>
    <row r="446" spans="1:14" x14ac:dyDescent="0.25">
      <c r="A446" s="12">
        <f t="shared" si="105"/>
        <v>443</v>
      </c>
      <c r="B446" s="23">
        <f t="shared" si="106"/>
        <v>91.934999558420913</v>
      </c>
      <c r="C446" s="13">
        <f t="shared" si="107"/>
        <v>58742</v>
      </c>
      <c r="D446" s="14">
        <f t="shared" si="108"/>
        <v>-126460.15519331729</v>
      </c>
      <c r="E446" s="15">
        <f t="shared" si="109"/>
        <v>0</v>
      </c>
      <c r="F446" s="15">
        <f t="shared" si="110"/>
        <v>0</v>
      </c>
      <c r="G446" s="15"/>
      <c r="H446" s="15">
        <f t="shared" si="104"/>
        <v>-126460.15519331729</v>
      </c>
      <c r="I446" s="15">
        <f t="shared" si="111"/>
        <v>-316.15038798329323</v>
      </c>
      <c r="J446" s="15">
        <f t="shared" si="112"/>
        <v>2192.6666666666665</v>
      </c>
      <c r="K446" s="15">
        <f t="shared" si="113"/>
        <v>0</v>
      </c>
      <c r="L446" s="15">
        <f t="shared" si="114"/>
        <v>500</v>
      </c>
      <c r="M446" s="15">
        <f t="shared" si="115"/>
        <v>4000</v>
      </c>
      <c r="N446" s="15">
        <f t="shared" si="116"/>
        <v>-128083.63891463391</v>
      </c>
    </row>
    <row r="447" spans="1:14" x14ac:dyDescent="0.25">
      <c r="A447" s="12">
        <f t="shared" si="105"/>
        <v>444</v>
      </c>
      <c r="B447" s="23">
        <f t="shared" si="106"/>
        <v>92.019871058906645</v>
      </c>
      <c r="C447" s="13">
        <f t="shared" si="107"/>
        <v>58773</v>
      </c>
      <c r="D447" s="14">
        <f t="shared" si="108"/>
        <v>-128083.63891463391</v>
      </c>
      <c r="E447" s="15">
        <f t="shared" si="109"/>
        <v>0</v>
      </c>
      <c r="F447" s="15">
        <f t="shared" si="110"/>
        <v>0</v>
      </c>
      <c r="G447" s="15"/>
      <c r="H447" s="15">
        <f t="shared" si="104"/>
        <v>-128083.63891463391</v>
      </c>
      <c r="I447" s="15">
        <f t="shared" si="111"/>
        <v>-320.20909728658472</v>
      </c>
      <c r="J447" s="15">
        <f t="shared" si="112"/>
        <v>2192.6666666666665</v>
      </c>
      <c r="K447" s="15">
        <f t="shared" si="113"/>
        <v>0</v>
      </c>
      <c r="L447" s="15">
        <f t="shared" si="114"/>
        <v>500</v>
      </c>
      <c r="M447" s="15">
        <f t="shared" si="115"/>
        <v>4000</v>
      </c>
      <c r="N447" s="15">
        <f t="shared" si="116"/>
        <v>-129711.18134525382</v>
      </c>
    </row>
    <row r="448" spans="1:14" x14ac:dyDescent="0.25">
      <c r="A448" s="12">
        <f t="shared" si="105"/>
        <v>445</v>
      </c>
      <c r="B448" s="23">
        <f t="shared" si="106"/>
        <v>92.102004769054133</v>
      </c>
      <c r="C448" s="13">
        <f t="shared" si="107"/>
        <v>58803</v>
      </c>
      <c r="D448" s="14">
        <f t="shared" si="108"/>
        <v>-129711.18134525382</v>
      </c>
      <c r="E448" s="15">
        <f t="shared" si="109"/>
        <v>0</v>
      </c>
      <c r="F448" s="15">
        <f t="shared" si="110"/>
        <v>0</v>
      </c>
      <c r="G448" s="15"/>
      <c r="H448" s="15">
        <f t="shared" si="104"/>
        <v>-129711.18134525382</v>
      </c>
      <c r="I448" s="15">
        <f t="shared" si="111"/>
        <v>-324.27795336313454</v>
      </c>
      <c r="J448" s="15">
        <f t="shared" si="112"/>
        <v>2192.6666666666665</v>
      </c>
      <c r="K448" s="15">
        <f t="shared" si="113"/>
        <v>0</v>
      </c>
      <c r="L448" s="15">
        <f t="shared" si="114"/>
        <v>500</v>
      </c>
      <c r="M448" s="15">
        <f t="shared" si="115"/>
        <v>4000</v>
      </c>
      <c r="N448" s="15">
        <f t="shared" si="116"/>
        <v>-131342.79263195032</v>
      </c>
    </row>
    <row r="449" spans="1:14" x14ac:dyDescent="0.25">
      <c r="A449" s="12">
        <f t="shared" si="105"/>
        <v>446</v>
      </c>
      <c r="B449" s="23">
        <f t="shared" si="106"/>
        <v>92.187569173414104</v>
      </c>
      <c r="C449" s="13">
        <f t="shared" si="107"/>
        <v>58834</v>
      </c>
      <c r="D449" s="14">
        <f t="shared" si="108"/>
        <v>-131342.79263195032</v>
      </c>
      <c r="E449" s="15">
        <f t="shared" si="109"/>
        <v>0</v>
      </c>
      <c r="F449" s="15">
        <f t="shared" si="110"/>
        <v>0</v>
      </c>
      <c r="G449" s="15"/>
      <c r="H449" s="15">
        <f t="shared" si="104"/>
        <v>-131342.79263195032</v>
      </c>
      <c r="I449" s="15">
        <f t="shared" si="111"/>
        <v>-328.35698157987576</v>
      </c>
      <c r="J449" s="15">
        <f t="shared" si="112"/>
        <v>2192.6666666666665</v>
      </c>
      <c r="K449" s="15">
        <f t="shared" si="113"/>
        <v>0</v>
      </c>
      <c r="L449" s="15">
        <f t="shared" si="114"/>
        <v>500</v>
      </c>
      <c r="M449" s="15">
        <f t="shared" si="115"/>
        <v>4000</v>
      </c>
      <c r="N449" s="15">
        <f t="shared" si="116"/>
        <v>-132978.48294686354</v>
      </c>
    </row>
    <row r="450" spans="1:14" x14ac:dyDescent="0.25">
      <c r="A450" s="12">
        <f t="shared" si="105"/>
        <v>447</v>
      </c>
      <c r="B450" s="23">
        <f t="shared" si="106"/>
        <v>92.272441311819193</v>
      </c>
      <c r="C450" s="13">
        <f t="shared" si="107"/>
        <v>58865</v>
      </c>
      <c r="D450" s="14">
        <f t="shared" si="108"/>
        <v>-132978.48294686354</v>
      </c>
      <c r="E450" s="15">
        <f t="shared" si="109"/>
        <v>0</v>
      </c>
      <c r="F450" s="15">
        <f t="shared" si="110"/>
        <v>0</v>
      </c>
      <c r="G450" s="15"/>
      <c r="H450" s="15">
        <f t="shared" si="104"/>
        <v>-132978.48294686354</v>
      </c>
      <c r="I450" s="15">
        <f t="shared" si="111"/>
        <v>-332.44620736715882</v>
      </c>
      <c r="J450" s="15">
        <f t="shared" si="112"/>
        <v>2192.6666666666665</v>
      </c>
      <c r="K450" s="15">
        <f t="shared" si="113"/>
        <v>0</v>
      </c>
      <c r="L450" s="15">
        <f t="shared" si="114"/>
        <v>500</v>
      </c>
      <c r="M450" s="15">
        <f t="shared" si="115"/>
        <v>4000</v>
      </c>
      <c r="N450" s="15">
        <f t="shared" si="116"/>
        <v>-134618.26248756403</v>
      </c>
    </row>
    <row r="451" spans="1:14" x14ac:dyDescent="0.25">
      <c r="A451" s="12">
        <f t="shared" si="105"/>
        <v>448</v>
      </c>
      <c r="B451" s="23">
        <f t="shared" si="106"/>
        <v>92.349100017475394</v>
      </c>
      <c r="C451" s="13">
        <f t="shared" si="107"/>
        <v>58893</v>
      </c>
      <c r="D451" s="14">
        <f t="shared" si="108"/>
        <v>-134618.26248756403</v>
      </c>
      <c r="E451" s="15">
        <f t="shared" si="109"/>
        <v>0</v>
      </c>
      <c r="F451" s="15">
        <f t="shared" si="110"/>
        <v>0</v>
      </c>
      <c r="G451" s="15"/>
      <c r="H451" s="15">
        <f t="shared" si="104"/>
        <v>-134618.26248756403</v>
      </c>
      <c r="I451" s="15">
        <f t="shared" si="111"/>
        <v>-336.5456562189101</v>
      </c>
      <c r="J451" s="15">
        <f t="shared" si="112"/>
        <v>2192.6666666666665</v>
      </c>
      <c r="K451" s="15">
        <f t="shared" si="113"/>
        <v>0</v>
      </c>
      <c r="L451" s="15">
        <f t="shared" si="114"/>
        <v>500</v>
      </c>
      <c r="M451" s="15">
        <f t="shared" si="115"/>
        <v>4000</v>
      </c>
      <c r="N451" s="15">
        <f t="shared" si="116"/>
        <v>-136262.1414771163</v>
      </c>
    </row>
    <row r="452" spans="1:14" x14ac:dyDescent="0.25">
      <c r="A452" s="12">
        <f t="shared" si="105"/>
        <v>449</v>
      </c>
      <c r="B452" s="23">
        <f t="shared" si="106"/>
        <v>92.433972155880468</v>
      </c>
      <c r="C452" s="13">
        <f t="shared" si="107"/>
        <v>58924</v>
      </c>
      <c r="D452" s="14">
        <f t="shared" si="108"/>
        <v>-136262.1414771163</v>
      </c>
      <c r="E452" s="15">
        <f t="shared" si="109"/>
        <v>0</v>
      </c>
      <c r="F452" s="15">
        <f t="shared" si="110"/>
        <v>0</v>
      </c>
      <c r="G452" s="15"/>
      <c r="H452" s="15">
        <f t="shared" si="104"/>
        <v>-136262.1414771163</v>
      </c>
      <c r="I452" s="15">
        <f t="shared" si="111"/>
        <v>-340.6553536927907</v>
      </c>
      <c r="J452" s="15">
        <f t="shared" si="112"/>
        <v>2192.6666666666665</v>
      </c>
      <c r="K452" s="15">
        <f t="shared" si="113"/>
        <v>0</v>
      </c>
      <c r="L452" s="15">
        <f t="shared" si="114"/>
        <v>500</v>
      </c>
      <c r="M452" s="15">
        <f t="shared" si="115"/>
        <v>4000</v>
      </c>
      <c r="N452" s="15">
        <f t="shared" si="116"/>
        <v>-137910.13016414244</v>
      </c>
    </row>
    <row r="453" spans="1:14" x14ac:dyDescent="0.25">
      <c r="A453" s="12">
        <f t="shared" si="105"/>
        <v>450</v>
      </c>
      <c r="B453" s="23">
        <f t="shared" si="106"/>
        <v>92.516106483369256</v>
      </c>
      <c r="C453" s="13">
        <f t="shared" si="107"/>
        <v>58954</v>
      </c>
      <c r="D453" s="14">
        <f t="shared" si="108"/>
        <v>-137910.13016414244</v>
      </c>
      <c r="E453" s="15">
        <f t="shared" si="109"/>
        <v>0</v>
      </c>
      <c r="F453" s="15">
        <f t="shared" si="110"/>
        <v>0</v>
      </c>
      <c r="G453" s="15"/>
      <c r="H453" s="15">
        <f t="shared" ref="H453:H516" si="117">D453+E453+F453+G453</f>
        <v>-137910.13016414244</v>
      </c>
      <c r="I453" s="15">
        <f t="shared" si="111"/>
        <v>-344.77532541035606</v>
      </c>
      <c r="J453" s="15">
        <f t="shared" si="112"/>
        <v>2192.6666666666665</v>
      </c>
      <c r="K453" s="15">
        <f t="shared" si="113"/>
        <v>0</v>
      </c>
      <c r="L453" s="15">
        <f t="shared" si="114"/>
        <v>500</v>
      </c>
      <c r="M453" s="15">
        <f t="shared" si="115"/>
        <v>4000</v>
      </c>
      <c r="N453" s="15">
        <f t="shared" si="116"/>
        <v>-139562.23882288614</v>
      </c>
    </row>
    <row r="454" spans="1:14" x14ac:dyDescent="0.25">
      <c r="A454" s="12">
        <f t="shared" si="105"/>
        <v>451</v>
      </c>
      <c r="B454" s="23">
        <f t="shared" si="106"/>
        <v>92.600978621774331</v>
      </c>
      <c r="C454" s="13">
        <f t="shared" si="107"/>
        <v>58985</v>
      </c>
      <c r="D454" s="14">
        <f t="shared" si="108"/>
        <v>-139562.23882288614</v>
      </c>
      <c r="E454" s="15">
        <f t="shared" si="109"/>
        <v>0</v>
      </c>
      <c r="F454" s="15">
        <f t="shared" si="110"/>
        <v>0</v>
      </c>
      <c r="G454" s="15"/>
      <c r="H454" s="15">
        <f t="shared" si="117"/>
        <v>-139562.23882288614</v>
      </c>
      <c r="I454" s="15">
        <f t="shared" si="111"/>
        <v>-348.90559705721535</v>
      </c>
      <c r="J454" s="15">
        <f t="shared" si="112"/>
        <v>2192.6666666666665</v>
      </c>
      <c r="K454" s="15">
        <f t="shared" si="113"/>
        <v>0</v>
      </c>
      <c r="L454" s="15">
        <f t="shared" si="114"/>
        <v>500</v>
      </c>
      <c r="M454" s="15">
        <f t="shared" si="115"/>
        <v>4000</v>
      </c>
      <c r="N454" s="15">
        <f t="shared" si="116"/>
        <v>-141218.4777532767</v>
      </c>
    </row>
    <row r="455" spans="1:14" x14ac:dyDescent="0.25">
      <c r="A455" s="12">
        <f t="shared" si="105"/>
        <v>452</v>
      </c>
      <c r="B455" s="23">
        <f t="shared" si="106"/>
        <v>92.683112949263119</v>
      </c>
      <c r="C455" s="13">
        <f t="shared" si="107"/>
        <v>59015</v>
      </c>
      <c r="D455" s="14">
        <f t="shared" si="108"/>
        <v>-141218.4777532767</v>
      </c>
      <c r="E455" s="15">
        <f t="shared" si="109"/>
        <v>0</v>
      </c>
      <c r="F455" s="15">
        <f t="shared" si="110"/>
        <v>0</v>
      </c>
      <c r="G455" s="15"/>
      <c r="H455" s="15">
        <f t="shared" si="117"/>
        <v>-141218.4777532767</v>
      </c>
      <c r="I455" s="15">
        <f t="shared" si="111"/>
        <v>-353.04619438319173</v>
      </c>
      <c r="J455" s="15">
        <f t="shared" si="112"/>
        <v>2192.6666666666665</v>
      </c>
      <c r="K455" s="15">
        <f t="shared" si="113"/>
        <v>0</v>
      </c>
      <c r="L455" s="15">
        <f t="shared" si="114"/>
        <v>500</v>
      </c>
      <c r="M455" s="15">
        <f t="shared" si="115"/>
        <v>4000</v>
      </c>
      <c r="N455" s="15">
        <f t="shared" si="116"/>
        <v>-142878.85728099325</v>
      </c>
    </row>
    <row r="456" spans="1:14" x14ac:dyDescent="0.25">
      <c r="A456" s="12">
        <f t="shared" si="105"/>
        <v>453</v>
      </c>
      <c r="B456" s="23">
        <f t="shared" si="106"/>
        <v>92.767985087668208</v>
      </c>
      <c r="C456" s="13">
        <f t="shared" si="107"/>
        <v>59046</v>
      </c>
      <c r="D456" s="14">
        <f t="shared" si="108"/>
        <v>-142878.85728099325</v>
      </c>
      <c r="E456" s="15">
        <f t="shared" si="109"/>
        <v>0</v>
      </c>
      <c r="F456" s="15">
        <f t="shared" si="110"/>
        <v>0</v>
      </c>
      <c r="G456" s="15"/>
      <c r="H456" s="15">
        <f t="shared" si="117"/>
        <v>-142878.85728099325</v>
      </c>
      <c r="I456" s="15">
        <f t="shared" si="111"/>
        <v>-357.19714320248312</v>
      </c>
      <c r="J456" s="15">
        <f t="shared" si="112"/>
        <v>2192.6666666666665</v>
      </c>
      <c r="K456" s="15">
        <f t="shared" si="113"/>
        <v>0</v>
      </c>
      <c r="L456" s="15">
        <f t="shared" si="114"/>
        <v>500</v>
      </c>
      <c r="M456" s="15">
        <f t="shared" si="115"/>
        <v>4000</v>
      </c>
      <c r="N456" s="15">
        <f t="shared" si="116"/>
        <v>-144543.38775752907</v>
      </c>
    </row>
    <row r="457" spans="1:14" x14ac:dyDescent="0.25">
      <c r="A457" s="12">
        <f t="shared" si="105"/>
        <v>454</v>
      </c>
      <c r="B457" s="23">
        <f t="shared" si="106"/>
        <v>92.852857226073283</v>
      </c>
      <c r="C457" s="13">
        <f t="shared" si="107"/>
        <v>59077</v>
      </c>
      <c r="D457" s="14">
        <f t="shared" si="108"/>
        <v>-144543.38775752907</v>
      </c>
      <c r="E457" s="15">
        <f t="shared" si="109"/>
        <v>0</v>
      </c>
      <c r="F457" s="15">
        <f t="shared" si="110"/>
        <v>0</v>
      </c>
      <c r="G457" s="15"/>
      <c r="H457" s="15">
        <f t="shared" si="117"/>
        <v>-144543.38775752907</v>
      </c>
      <c r="I457" s="15">
        <f t="shared" si="111"/>
        <v>-361.35846939382265</v>
      </c>
      <c r="J457" s="15">
        <f t="shared" si="112"/>
        <v>2192.6666666666665</v>
      </c>
      <c r="K457" s="15">
        <f t="shared" si="113"/>
        <v>0</v>
      </c>
      <c r="L457" s="15">
        <f t="shared" si="114"/>
        <v>500</v>
      </c>
      <c r="M457" s="15">
        <f t="shared" si="115"/>
        <v>4000</v>
      </c>
      <c r="N457" s="15">
        <f t="shared" si="116"/>
        <v>-146212.07956025624</v>
      </c>
    </row>
    <row r="458" spans="1:14" x14ac:dyDescent="0.25">
      <c r="A458" s="12">
        <f t="shared" si="105"/>
        <v>455</v>
      </c>
      <c r="B458" s="23">
        <f t="shared" si="106"/>
        <v>92.934991553562071</v>
      </c>
      <c r="C458" s="13">
        <f t="shared" si="107"/>
        <v>59107</v>
      </c>
      <c r="D458" s="14">
        <f t="shared" si="108"/>
        <v>-146212.07956025624</v>
      </c>
      <c r="E458" s="15">
        <f t="shared" si="109"/>
        <v>0</v>
      </c>
      <c r="F458" s="15">
        <f t="shared" si="110"/>
        <v>0</v>
      </c>
      <c r="G458" s="15"/>
      <c r="H458" s="15">
        <f t="shared" si="117"/>
        <v>-146212.07956025624</v>
      </c>
      <c r="I458" s="15">
        <f t="shared" si="111"/>
        <v>-365.53019890064064</v>
      </c>
      <c r="J458" s="15">
        <f t="shared" si="112"/>
        <v>2192.6666666666665</v>
      </c>
      <c r="K458" s="15">
        <f t="shared" si="113"/>
        <v>0</v>
      </c>
      <c r="L458" s="15">
        <f t="shared" si="114"/>
        <v>500</v>
      </c>
      <c r="M458" s="15">
        <f t="shared" si="115"/>
        <v>4000</v>
      </c>
      <c r="N458" s="15">
        <f t="shared" si="116"/>
        <v>-147884.94309249023</v>
      </c>
    </row>
    <row r="459" spans="1:14" x14ac:dyDescent="0.25">
      <c r="A459" s="12">
        <f t="shared" si="105"/>
        <v>456</v>
      </c>
      <c r="B459" s="23">
        <f t="shared" si="106"/>
        <v>93.019863691967146</v>
      </c>
      <c r="C459" s="13">
        <f t="shared" si="107"/>
        <v>59138</v>
      </c>
      <c r="D459" s="14">
        <f t="shared" si="108"/>
        <v>-147884.94309249023</v>
      </c>
      <c r="E459" s="15">
        <f t="shared" si="109"/>
        <v>0</v>
      </c>
      <c r="F459" s="15">
        <f t="shared" si="110"/>
        <v>0</v>
      </c>
      <c r="G459" s="15"/>
      <c r="H459" s="15">
        <f t="shared" si="117"/>
        <v>-147884.94309249023</v>
      </c>
      <c r="I459" s="15">
        <f t="shared" si="111"/>
        <v>-369.7123577312255</v>
      </c>
      <c r="J459" s="15">
        <f t="shared" si="112"/>
        <v>2192.6666666666665</v>
      </c>
      <c r="K459" s="15">
        <f t="shared" si="113"/>
        <v>0</v>
      </c>
      <c r="L459" s="15">
        <f t="shared" si="114"/>
        <v>500</v>
      </c>
      <c r="M459" s="15">
        <f t="shared" si="115"/>
        <v>4000</v>
      </c>
      <c r="N459" s="15">
        <f t="shared" si="116"/>
        <v>-149561.98878355479</v>
      </c>
    </row>
    <row r="460" spans="1:14" x14ac:dyDescent="0.25">
      <c r="A460" s="12">
        <f t="shared" si="105"/>
        <v>457</v>
      </c>
      <c r="B460" s="23">
        <f t="shared" si="106"/>
        <v>93.101998019455934</v>
      </c>
      <c r="C460" s="13">
        <f t="shared" si="107"/>
        <v>59168</v>
      </c>
      <c r="D460" s="14">
        <f t="shared" si="108"/>
        <v>-149561.98878355479</v>
      </c>
      <c r="E460" s="15">
        <f t="shared" si="109"/>
        <v>0</v>
      </c>
      <c r="F460" s="15">
        <f t="shared" si="110"/>
        <v>0</v>
      </c>
      <c r="G460" s="15"/>
      <c r="H460" s="15">
        <f t="shared" si="117"/>
        <v>-149561.98878355479</v>
      </c>
      <c r="I460" s="15">
        <f t="shared" si="111"/>
        <v>-373.90497195888696</v>
      </c>
      <c r="J460" s="15">
        <f t="shared" si="112"/>
        <v>2192.6666666666665</v>
      </c>
      <c r="K460" s="15">
        <f t="shared" si="113"/>
        <v>0</v>
      </c>
      <c r="L460" s="15">
        <f t="shared" si="114"/>
        <v>500</v>
      </c>
      <c r="M460" s="15">
        <f t="shared" si="115"/>
        <v>4000</v>
      </c>
      <c r="N460" s="15">
        <f t="shared" si="116"/>
        <v>-151243.22708884702</v>
      </c>
    </row>
    <row r="461" spans="1:14" x14ac:dyDescent="0.25">
      <c r="A461" s="12">
        <f t="shared" si="105"/>
        <v>458</v>
      </c>
      <c r="B461" s="23">
        <f t="shared" si="106"/>
        <v>93.187555837344007</v>
      </c>
      <c r="C461" s="13">
        <f t="shared" si="107"/>
        <v>59199</v>
      </c>
      <c r="D461" s="14">
        <f t="shared" si="108"/>
        <v>-151243.22708884702</v>
      </c>
      <c r="E461" s="15">
        <f t="shared" si="109"/>
        <v>0</v>
      </c>
      <c r="F461" s="15">
        <f t="shared" si="110"/>
        <v>0</v>
      </c>
      <c r="G461" s="15"/>
      <c r="H461" s="15">
        <f t="shared" si="117"/>
        <v>-151243.22708884702</v>
      </c>
      <c r="I461" s="15">
        <f t="shared" si="111"/>
        <v>-378.10806772211754</v>
      </c>
      <c r="J461" s="15">
        <f t="shared" si="112"/>
        <v>2192.6666666666665</v>
      </c>
      <c r="K461" s="15">
        <f t="shared" si="113"/>
        <v>0</v>
      </c>
      <c r="L461" s="15">
        <f t="shared" si="114"/>
        <v>500</v>
      </c>
      <c r="M461" s="15">
        <f t="shared" si="115"/>
        <v>4000</v>
      </c>
      <c r="N461" s="15">
        <f t="shared" si="116"/>
        <v>-152928.66848990248</v>
      </c>
    </row>
    <row r="462" spans="1:14" x14ac:dyDescent="0.25">
      <c r="A462" s="12">
        <f t="shared" si="105"/>
        <v>459</v>
      </c>
      <c r="B462" s="23">
        <f t="shared" si="106"/>
        <v>93.272428600247835</v>
      </c>
      <c r="C462" s="13">
        <f t="shared" si="107"/>
        <v>59230</v>
      </c>
      <c r="D462" s="14">
        <f t="shared" si="108"/>
        <v>-152928.66848990248</v>
      </c>
      <c r="E462" s="15">
        <f t="shared" si="109"/>
        <v>0</v>
      </c>
      <c r="F462" s="15">
        <f t="shared" si="110"/>
        <v>0</v>
      </c>
      <c r="G462" s="15"/>
      <c r="H462" s="15">
        <f t="shared" si="117"/>
        <v>-152928.66848990248</v>
      </c>
      <c r="I462" s="15">
        <f t="shared" si="111"/>
        <v>-382.32167122475624</v>
      </c>
      <c r="J462" s="15">
        <f t="shared" si="112"/>
        <v>2192.6666666666665</v>
      </c>
      <c r="K462" s="15">
        <f t="shared" si="113"/>
        <v>0</v>
      </c>
      <c r="L462" s="15">
        <f t="shared" si="114"/>
        <v>500</v>
      </c>
      <c r="M462" s="15">
        <f t="shared" si="115"/>
        <v>4000</v>
      </c>
      <c r="N462" s="15">
        <f t="shared" si="116"/>
        <v>-154618.32349446058</v>
      </c>
    </row>
    <row r="463" spans="1:14" x14ac:dyDescent="0.25">
      <c r="A463" s="12">
        <f t="shared" si="105"/>
        <v>460</v>
      </c>
      <c r="B463" s="23">
        <f t="shared" si="106"/>
        <v>93.349087869967434</v>
      </c>
      <c r="C463" s="13">
        <f t="shared" si="107"/>
        <v>59258</v>
      </c>
      <c r="D463" s="14">
        <f t="shared" si="108"/>
        <v>-154618.32349446058</v>
      </c>
      <c r="E463" s="15">
        <f t="shared" si="109"/>
        <v>0</v>
      </c>
      <c r="F463" s="15">
        <f t="shared" si="110"/>
        <v>0</v>
      </c>
      <c r="G463" s="15"/>
      <c r="H463" s="15">
        <f t="shared" si="117"/>
        <v>-154618.32349446058</v>
      </c>
      <c r="I463" s="15">
        <f t="shared" si="111"/>
        <v>-386.54580873615146</v>
      </c>
      <c r="J463" s="15">
        <f t="shared" si="112"/>
        <v>2192.6666666666665</v>
      </c>
      <c r="K463" s="15">
        <f t="shared" si="113"/>
        <v>0</v>
      </c>
      <c r="L463" s="15">
        <f t="shared" si="114"/>
        <v>500</v>
      </c>
      <c r="M463" s="15">
        <f t="shared" si="115"/>
        <v>4000</v>
      </c>
      <c r="N463" s="15">
        <f t="shared" si="116"/>
        <v>-156312.20263653007</v>
      </c>
    </row>
    <row r="464" spans="1:14" x14ac:dyDescent="0.25">
      <c r="A464" s="12">
        <f t="shared" si="105"/>
        <v>461</v>
      </c>
      <c r="B464" s="23">
        <f t="shared" si="106"/>
        <v>93.433960632871262</v>
      </c>
      <c r="C464" s="13">
        <f t="shared" si="107"/>
        <v>59289</v>
      </c>
      <c r="D464" s="14">
        <f t="shared" si="108"/>
        <v>-156312.20263653007</v>
      </c>
      <c r="E464" s="15">
        <f t="shared" si="109"/>
        <v>0</v>
      </c>
      <c r="F464" s="15">
        <f t="shared" si="110"/>
        <v>0</v>
      </c>
      <c r="G464" s="15"/>
      <c r="H464" s="15">
        <f t="shared" si="117"/>
        <v>-156312.20263653007</v>
      </c>
      <c r="I464" s="15">
        <f t="shared" si="111"/>
        <v>-390.78050659132515</v>
      </c>
      <c r="J464" s="15">
        <f t="shared" si="112"/>
        <v>2192.6666666666665</v>
      </c>
      <c r="K464" s="15">
        <f t="shared" si="113"/>
        <v>0</v>
      </c>
      <c r="L464" s="15">
        <f t="shared" si="114"/>
        <v>500</v>
      </c>
      <c r="M464" s="15">
        <f t="shared" si="115"/>
        <v>4000</v>
      </c>
      <c r="N464" s="15">
        <f t="shared" si="116"/>
        <v>-158010.31647645473</v>
      </c>
    </row>
    <row r="465" spans="1:14" x14ac:dyDescent="0.25">
      <c r="A465" s="12">
        <f t="shared" si="105"/>
        <v>462</v>
      </c>
      <c r="B465" s="23">
        <f t="shared" si="106"/>
        <v>93.51609556471368</v>
      </c>
      <c r="C465" s="13">
        <f t="shared" si="107"/>
        <v>59319</v>
      </c>
      <c r="D465" s="14">
        <f t="shared" si="108"/>
        <v>-158010.31647645473</v>
      </c>
      <c r="E465" s="15">
        <f t="shared" si="109"/>
        <v>0</v>
      </c>
      <c r="F465" s="15">
        <f t="shared" si="110"/>
        <v>0</v>
      </c>
      <c r="G465" s="15"/>
      <c r="H465" s="15">
        <f t="shared" si="117"/>
        <v>-158010.31647645473</v>
      </c>
      <c r="I465" s="15">
        <f t="shared" si="111"/>
        <v>-395.02579119113676</v>
      </c>
      <c r="J465" s="15">
        <f t="shared" si="112"/>
        <v>2192.6666666666665</v>
      </c>
      <c r="K465" s="15">
        <f t="shared" si="113"/>
        <v>0</v>
      </c>
      <c r="L465" s="15">
        <f t="shared" si="114"/>
        <v>500</v>
      </c>
      <c r="M465" s="15">
        <f t="shared" si="115"/>
        <v>4000</v>
      </c>
      <c r="N465" s="15">
        <f t="shared" si="116"/>
        <v>-159712.67560097922</v>
      </c>
    </row>
    <row r="466" spans="1:14" x14ac:dyDescent="0.25">
      <c r="A466" s="12">
        <f t="shared" si="105"/>
        <v>463</v>
      </c>
      <c r="B466" s="23">
        <f t="shared" si="106"/>
        <v>93.600968327617508</v>
      </c>
      <c r="C466" s="13">
        <f t="shared" si="107"/>
        <v>59350</v>
      </c>
      <c r="D466" s="14">
        <f t="shared" si="108"/>
        <v>-159712.67560097922</v>
      </c>
      <c r="E466" s="15">
        <f t="shared" si="109"/>
        <v>0</v>
      </c>
      <c r="F466" s="15">
        <f t="shared" si="110"/>
        <v>0</v>
      </c>
      <c r="G466" s="15"/>
      <c r="H466" s="15">
        <f t="shared" si="117"/>
        <v>-159712.67560097922</v>
      </c>
      <c r="I466" s="15">
        <f t="shared" si="111"/>
        <v>-399.28168900244805</v>
      </c>
      <c r="J466" s="15">
        <f t="shared" si="112"/>
        <v>2192.6666666666665</v>
      </c>
      <c r="K466" s="15">
        <f t="shared" si="113"/>
        <v>0</v>
      </c>
      <c r="L466" s="15">
        <f t="shared" si="114"/>
        <v>500</v>
      </c>
      <c r="M466" s="15">
        <f t="shared" si="115"/>
        <v>4000</v>
      </c>
      <c r="N466" s="15">
        <f t="shared" si="116"/>
        <v>-161419.290623315</v>
      </c>
    </row>
    <row r="467" spans="1:14" x14ac:dyDescent="0.25">
      <c r="A467" s="12">
        <f t="shared" si="105"/>
        <v>464</v>
      </c>
      <c r="B467" s="23">
        <f t="shared" si="106"/>
        <v>93.683103259459926</v>
      </c>
      <c r="C467" s="13">
        <f t="shared" si="107"/>
        <v>59380</v>
      </c>
      <c r="D467" s="14">
        <f t="shared" si="108"/>
        <v>-161419.290623315</v>
      </c>
      <c r="E467" s="15">
        <f t="shared" si="109"/>
        <v>0</v>
      </c>
      <c r="F467" s="15">
        <f t="shared" si="110"/>
        <v>0</v>
      </c>
      <c r="G467" s="15"/>
      <c r="H467" s="15">
        <f t="shared" si="117"/>
        <v>-161419.290623315</v>
      </c>
      <c r="I467" s="15">
        <f t="shared" si="111"/>
        <v>-403.54822655828747</v>
      </c>
      <c r="J467" s="15">
        <f t="shared" si="112"/>
        <v>2192.6666666666665</v>
      </c>
      <c r="K467" s="15">
        <f t="shared" si="113"/>
        <v>0</v>
      </c>
      <c r="L467" s="15">
        <f t="shared" si="114"/>
        <v>500</v>
      </c>
      <c r="M467" s="15">
        <f t="shared" si="115"/>
        <v>4000</v>
      </c>
      <c r="N467" s="15">
        <f t="shared" si="116"/>
        <v>-163130.17218320663</v>
      </c>
    </row>
    <row r="468" spans="1:14" x14ac:dyDescent="0.25">
      <c r="A468" s="12">
        <f t="shared" si="105"/>
        <v>465</v>
      </c>
      <c r="B468" s="23">
        <f t="shared" si="106"/>
        <v>93.767976022363754</v>
      </c>
      <c r="C468" s="13">
        <f t="shared" si="107"/>
        <v>59411</v>
      </c>
      <c r="D468" s="14">
        <f t="shared" si="108"/>
        <v>-163130.17218320663</v>
      </c>
      <c r="E468" s="15">
        <f t="shared" si="109"/>
        <v>0</v>
      </c>
      <c r="F468" s="15">
        <f t="shared" si="110"/>
        <v>0</v>
      </c>
      <c r="G468" s="15"/>
      <c r="H468" s="15">
        <f t="shared" si="117"/>
        <v>-163130.17218320663</v>
      </c>
      <c r="I468" s="15">
        <f t="shared" si="111"/>
        <v>-407.82543045801657</v>
      </c>
      <c r="J468" s="15">
        <f t="shared" si="112"/>
        <v>2192.6666666666665</v>
      </c>
      <c r="K468" s="15">
        <f t="shared" si="113"/>
        <v>0</v>
      </c>
      <c r="L468" s="15">
        <f t="shared" si="114"/>
        <v>500</v>
      </c>
      <c r="M468" s="15">
        <f t="shared" si="115"/>
        <v>4000</v>
      </c>
      <c r="N468" s="15">
        <f t="shared" si="116"/>
        <v>-164845.33094699797</v>
      </c>
    </row>
    <row r="469" spans="1:14" x14ac:dyDescent="0.25">
      <c r="A469" s="12">
        <f t="shared" si="105"/>
        <v>466</v>
      </c>
      <c r="B469" s="23">
        <f t="shared" si="106"/>
        <v>93.852848785267582</v>
      </c>
      <c r="C469" s="13">
        <f t="shared" si="107"/>
        <v>59442</v>
      </c>
      <c r="D469" s="14">
        <f t="shared" si="108"/>
        <v>-164845.33094699797</v>
      </c>
      <c r="E469" s="15">
        <f t="shared" si="109"/>
        <v>0</v>
      </c>
      <c r="F469" s="15">
        <f t="shared" si="110"/>
        <v>0</v>
      </c>
      <c r="G469" s="15"/>
      <c r="H469" s="15">
        <f t="shared" si="117"/>
        <v>-164845.33094699797</v>
      </c>
      <c r="I469" s="15">
        <f t="shared" si="111"/>
        <v>-412.11332736749495</v>
      </c>
      <c r="J469" s="15">
        <f t="shared" si="112"/>
        <v>2192.6666666666665</v>
      </c>
      <c r="K469" s="15">
        <f t="shared" si="113"/>
        <v>0</v>
      </c>
      <c r="L469" s="15">
        <f t="shared" si="114"/>
        <v>500</v>
      </c>
      <c r="M469" s="15">
        <f t="shared" si="115"/>
        <v>4000</v>
      </c>
      <c r="N469" s="15">
        <f t="shared" si="116"/>
        <v>-166564.77760769881</v>
      </c>
    </row>
    <row r="470" spans="1:14" x14ac:dyDescent="0.25">
      <c r="A470" s="12">
        <f t="shared" si="105"/>
        <v>467</v>
      </c>
      <c r="B470" s="23">
        <f t="shared" si="106"/>
        <v>93.934983717110001</v>
      </c>
      <c r="C470" s="13">
        <f t="shared" si="107"/>
        <v>59472</v>
      </c>
      <c r="D470" s="14">
        <f t="shared" si="108"/>
        <v>-166564.77760769881</v>
      </c>
      <c r="E470" s="15">
        <f t="shared" si="109"/>
        <v>0</v>
      </c>
      <c r="F470" s="15">
        <f t="shared" si="110"/>
        <v>0</v>
      </c>
      <c r="G470" s="15"/>
      <c r="H470" s="15">
        <f t="shared" si="117"/>
        <v>-166564.77760769881</v>
      </c>
      <c r="I470" s="15">
        <f t="shared" si="111"/>
        <v>-416.41194401924696</v>
      </c>
      <c r="J470" s="15">
        <f t="shared" si="112"/>
        <v>2192.6666666666665</v>
      </c>
      <c r="K470" s="15">
        <f t="shared" si="113"/>
        <v>0</v>
      </c>
      <c r="L470" s="15">
        <f t="shared" si="114"/>
        <v>500</v>
      </c>
      <c r="M470" s="15">
        <f t="shared" si="115"/>
        <v>4000</v>
      </c>
      <c r="N470" s="15">
        <f t="shared" si="116"/>
        <v>-168288.52288505141</v>
      </c>
    </row>
    <row r="471" spans="1:14" x14ac:dyDescent="0.25">
      <c r="A471" s="12">
        <f t="shared" si="105"/>
        <v>468</v>
      </c>
      <c r="B471" s="23">
        <f t="shared" si="106"/>
        <v>94.019856480013829</v>
      </c>
      <c r="C471" s="13">
        <f t="shared" si="107"/>
        <v>59503</v>
      </c>
      <c r="D471" s="14">
        <f t="shared" si="108"/>
        <v>-168288.52288505141</v>
      </c>
      <c r="E471" s="15">
        <f t="shared" si="109"/>
        <v>0</v>
      </c>
      <c r="F471" s="15">
        <f t="shared" si="110"/>
        <v>0</v>
      </c>
      <c r="G471" s="15"/>
      <c r="H471" s="15">
        <f t="shared" si="117"/>
        <v>-168288.52288505141</v>
      </c>
      <c r="I471" s="15">
        <f t="shared" si="111"/>
        <v>-420.72130721262852</v>
      </c>
      <c r="J471" s="15">
        <f t="shared" si="112"/>
        <v>2192.6666666666665</v>
      </c>
      <c r="K471" s="15">
        <f t="shared" si="113"/>
        <v>0</v>
      </c>
      <c r="L471" s="15">
        <f t="shared" si="114"/>
        <v>500</v>
      </c>
      <c r="M471" s="15">
        <f t="shared" si="115"/>
        <v>4000</v>
      </c>
      <c r="N471" s="15">
        <f t="shared" si="116"/>
        <v>-170016.57752559739</v>
      </c>
    </row>
    <row r="472" spans="1:14" x14ac:dyDescent="0.25">
      <c r="A472" s="12">
        <f t="shared" si="105"/>
        <v>469</v>
      </c>
      <c r="B472" s="23">
        <f t="shared" si="106"/>
        <v>94.101991411856247</v>
      </c>
      <c r="C472" s="13">
        <f t="shared" si="107"/>
        <v>59533</v>
      </c>
      <c r="D472" s="14">
        <f t="shared" si="108"/>
        <v>-170016.57752559739</v>
      </c>
      <c r="E472" s="15">
        <f t="shared" si="109"/>
        <v>0</v>
      </c>
      <c r="F472" s="15">
        <f t="shared" si="110"/>
        <v>0</v>
      </c>
      <c r="G472" s="15"/>
      <c r="H472" s="15">
        <f t="shared" si="117"/>
        <v>-170016.57752559739</v>
      </c>
      <c r="I472" s="15">
        <f t="shared" si="111"/>
        <v>-425.04144381399345</v>
      </c>
      <c r="J472" s="15">
        <f t="shared" si="112"/>
        <v>2192.6666666666665</v>
      </c>
      <c r="K472" s="15">
        <f t="shared" si="113"/>
        <v>0</v>
      </c>
      <c r="L472" s="15">
        <f t="shared" si="114"/>
        <v>500</v>
      </c>
      <c r="M472" s="15">
        <f t="shared" si="115"/>
        <v>4000</v>
      </c>
      <c r="N472" s="15">
        <f t="shared" si="116"/>
        <v>-171748.95230274473</v>
      </c>
    </row>
    <row r="473" spans="1:14" x14ac:dyDescent="0.25">
      <c r="A473" s="12">
        <f t="shared" si="105"/>
        <v>470</v>
      </c>
      <c r="B473" s="23">
        <f t="shared" si="106"/>
        <v>94.187542778918555</v>
      </c>
      <c r="C473" s="13">
        <f t="shared" si="107"/>
        <v>59564</v>
      </c>
      <c r="D473" s="14">
        <f t="shared" si="108"/>
        <v>-171748.95230274473</v>
      </c>
      <c r="E473" s="15">
        <f t="shared" si="109"/>
        <v>0</v>
      </c>
      <c r="F473" s="15">
        <f t="shared" si="110"/>
        <v>0</v>
      </c>
      <c r="G473" s="15"/>
      <c r="H473" s="15">
        <f t="shared" si="117"/>
        <v>-171748.95230274473</v>
      </c>
      <c r="I473" s="15">
        <f t="shared" si="111"/>
        <v>-429.37238075686179</v>
      </c>
      <c r="J473" s="15">
        <f t="shared" si="112"/>
        <v>2192.6666666666665</v>
      </c>
      <c r="K473" s="15">
        <f t="shared" si="113"/>
        <v>0</v>
      </c>
      <c r="L473" s="15">
        <f t="shared" si="114"/>
        <v>500</v>
      </c>
      <c r="M473" s="15">
        <f t="shared" si="115"/>
        <v>4000</v>
      </c>
      <c r="N473" s="15">
        <f t="shared" si="116"/>
        <v>-173485.65801683493</v>
      </c>
    </row>
    <row r="474" spans="1:14" x14ac:dyDescent="0.25">
      <c r="A474" s="12">
        <f t="shared" si="105"/>
        <v>471</v>
      </c>
      <c r="B474" s="23">
        <f t="shared" si="106"/>
        <v>94.272416153319639</v>
      </c>
      <c r="C474" s="13">
        <f t="shared" si="107"/>
        <v>59595</v>
      </c>
      <c r="D474" s="14">
        <f t="shared" si="108"/>
        <v>-173485.65801683493</v>
      </c>
      <c r="E474" s="15">
        <f t="shared" si="109"/>
        <v>0</v>
      </c>
      <c r="F474" s="15">
        <f t="shared" si="110"/>
        <v>0</v>
      </c>
      <c r="G474" s="15"/>
      <c r="H474" s="15">
        <f t="shared" si="117"/>
        <v>-173485.65801683493</v>
      </c>
      <c r="I474" s="15">
        <f t="shared" si="111"/>
        <v>-433.7141450420873</v>
      </c>
      <c r="J474" s="15">
        <f t="shared" si="112"/>
        <v>2192.6666666666665</v>
      </c>
      <c r="K474" s="15">
        <f t="shared" si="113"/>
        <v>0</v>
      </c>
      <c r="L474" s="15">
        <f t="shared" si="114"/>
        <v>500</v>
      </c>
      <c r="M474" s="15">
        <f t="shared" si="115"/>
        <v>4000</v>
      </c>
      <c r="N474" s="15">
        <f t="shared" si="116"/>
        <v>-175226.70549521036</v>
      </c>
    </row>
    <row r="475" spans="1:14" x14ac:dyDescent="0.25">
      <c r="A475" s="12">
        <f t="shared" si="105"/>
        <v>472</v>
      </c>
      <c r="B475" s="23">
        <f t="shared" si="106"/>
        <v>94.349075975359341</v>
      </c>
      <c r="C475" s="13">
        <f t="shared" si="107"/>
        <v>59623</v>
      </c>
      <c r="D475" s="14">
        <f t="shared" si="108"/>
        <v>-175226.70549521036</v>
      </c>
      <c r="E475" s="15">
        <f t="shared" si="109"/>
        <v>0</v>
      </c>
      <c r="F475" s="15">
        <f t="shared" si="110"/>
        <v>0</v>
      </c>
      <c r="G475" s="15"/>
      <c r="H475" s="15">
        <f t="shared" si="117"/>
        <v>-175226.70549521036</v>
      </c>
      <c r="I475" s="15">
        <f t="shared" si="111"/>
        <v>-438.06676373802588</v>
      </c>
      <c r="J475" s="15">
        <f t="shared" si="112"/>
        <v>2192.6666666666665</v>
      </c>
      <c r="K475" s="15">
        <f t="shared" si="113"/>
        <v>0</v>
      </c>
      <c r="L475" s="15">
        <f t="shared" si="114"/>
        <v>500</v>
      </c>
      <c r="M475" s="15">
        <f t="shared" si="115"/>
        <v>4000</v>
      </c>
      <c r="N475" s="15">
        <f t="shared" si="116"/>
        <v>-176972.10559228173</v>
      </c>
    </row>
    <row r="476" spans="1:14" x14ac:dyDescent="0.25">
      <c r="A476" s="12">
        <f t="shared" ref="A476:A539" si="118">A475+1</f>
        <v>473</v>
      </c>
      <c r="B476" s="23">
        <f t="shared" ref="B476:B539" si="119">YEARFRAC($Q$4,C476,1)</f>
        <v>94.433949349760439</v>
      </c>
      <c r="C476" s="13">
        <f t="shared" ref="C476:C539" si="120">EDATE(C475,1)</f>
        <v>59654</v>
      </c>
      <c r="D476" s="14">
        <f t="shared" ref="D476:D539" si="121">N475</f>
        <v>-176972.10559228173</v>
      </c>
      <c r="E476" s="15">
        <f t="shared" ref="E476:E539" si="122">IF($C476&lt;$Q$5,E475,0)</f>
        <v>0</v>
      </c>
      <c r="F476" s="15">
        <f t="shared" ref="F476:F539" si="123">IF($C476&lt;$Q$5,F475,0)</f>
        <v>0</v>
      </c>
      <c r="G476" s="15"/>
      <c r="H476" s="15">
        <f t="shared" si="117"/>
        <v>-176972.10559228173</v>
      </c>
      <c r="I476" s="15">
        <f t="shared" ref="I476:I539" si="124">H476*$Q$10/12</f>
        <v>-442.4302639807043</v>
      </c>
      <c r="J476" s="15">
        <f t="shared" ref="J476:J539" si="125">IF(YEARFRAC($Q$4,C476,1)&gt;=66,($Q$6+$Q$7)*52/12,0)</f>
        <v>2192.6666666666665</v>
      </c>
      <c r="K476" s="15">
        <f t="shared" ref="K476:K539" si="126">IF(IFERROR(DATEDIF($Q$5,C476,"m"),99)&lt;=8,$Q$16*52/12,0)+IF(IFERROR(DATEDIF($Q$5,C476,"m"),99)&lt;=8,IF(MONTH(C476)&lt;=12,IF(YEAR(C476)=YEAR($Q$5),$Q$17,0)))</f>
        <v>0</v>
      </c>
      <c r="L476" s="15">
        <f t="shared" ref="L476:L539" si="127">IF(C476&gt;$Q$5,$Q$15,0)</f>
        <v>500</v>
      </c>
      <c r="M476" s="15">
        <f t="shared" ref="M476:M539" si="128">IF($C476&gt;$Q$5,$Q$12,0)</f>
        <v>4000</v>
      </c>
      <c r="N476" s="15">
        <f t="shared" ref="N476:N539" si="129">H476+I476-M476+J476+L476+K476</f>
        <v>-178721.86918959577</v>
      </c>
    </row>
    <row r="477" spans="1:14" x14ac:dyDescent="0.25">
      <c r="A477" s="12">
        <f t="shared" si="118"/>
        <v>474</v>
      </c>
      <c r="B477" s="23">
        <f t="shared" si="119"/>
        <v>94.516084873374396</v>
      </c>
      <c r="C477" s="13">
        <f t="shared" si="120"/>
        <v>59684</v>
      </c>
      <c r="D477" s="14">
        <f t="shared" si="121"/>
        <v>-178721.86918959577</v>
      </c>
      <c r="E477" s="15">
        <f t="shared" si="122"/>
        <v>0</v>
      </c>
      <c r="F477" s="15">
        <f t="shared" si="123"/>
        <v>0</v>
      </c>
      <c r="G477" s="15"/>
      <c r="H477" s="15">
        <f t="shared" si="117"/>
        <v>-178721.86918959577</v>
      </c>
      <c r="I477" s="15">
        <f t="shared" si="124"/>
        <v>-446.80467297398945</v>
      </c>
      <c r="J477" s="15">
        <f t="shared" si="125"/>
        <v>2192.6666666666665</v>
      </c>
      <c r="K477" s="15">
        <f t="shared" si="126"/>
        <v>0</v>
      </c>
      <c r="L477" s="15">
        <f t="shared" si="127"/>
        <v>500</v>
      </c>
      <c r="M477" s="15">
        <f t="shared" si="128"/>
        <v>4000</v>
      </c>
      <c r="N477" s="15">
        <f t="shared" si="129"/>
        <v>-180476.0071959031</v>
      </c>
    </row>
    <row r="478" spans="1:14" x14ac:dyDescent="0.25">
      <c r="A478" s="12">
        <f t="shared" si="118"/>
        <v>475</v>
      </c>
      <c r="B478" s="23">
        <f t="shared" si="119"/>
        <v>94.600958247775495</v>
      </c>
      <c r="C478" s="13">
        <f t="shared" si="120"/>
        <v>59715</v>
      </c>
      <c r="D478" s="14">
        <f t="shared" si="121"/>
        <v>-180476.0071959031</v>
      </c>
      <c r="E478" s="15">
        <f t="shared" si="122"/>
        <v>0</v>
      </c>
      <c r="F478" s="15">
        <f t="shared" si="123"/>
        <v>0</v>
      </c>
      <c r="G478" s="15"/>
      <c r="H478" s="15">
        <f t="shared" si="117"/>
        <v>-180476.0071959031</v>
      </c>
      <c r="I478" s="15">
        <f t="shared" si="124"/>
        <v>-451.19001798975773</v>
      </c>
      <c r="J478" s="15">
        <f t="shared" si="125"/>
        <v>2192.6666666666665</v>
      </c>
      <c r="K478" s="15">
        <f t="shared" si="126"/>
        <v>0</v>
      </c>
      <c r="L478" s="15">
        <f t="shared" si="127"/>
        <v>500</v>
      </c>
      <c r="M478" s="15">
        <f t="shared" si="128"/>
        <v>4000</v>
      </c>
      <c r="N478" s="15">
        <f t="shared" si="129"/>
        <v>-182234.5305472262</v>
      </c>
    </row>
    <row r="479" spans="1:14" x14ac:dyDescent="0.25">
      <c r="A479" s="12">
        <f t="shared" si="118"/>
        <v>476</v>
      </c>
      <c r="B479" s="23">
        <f t="shared" si="119"/>
        <v>94.683093771389466</v>
      </c>
      <c r="C479" s="13">
        <f t="shared" si="120"/>
        <v>59745</v>
      </c>
      <c r="D479" s="14">
        <f t="shared" si="121"/>
        <v>-182234.5305472262</v>
      </c>
      <c r="E479" s="15">
        <f t="shared" si="122"/>
        <v>0</v>
      </c>
      <c r="F479" s="15">
        <f t="shared" si="123"/>
        <v>0</v>
      </c>
      <c r="G479" s="15"/>
      <c r="H479" s="15">
        <f t="shared" si="117"/>
        <v>-182234.5305472262</v>
      </c>
      <c r="I479" s="15">
        <f t="shared" si="124"/>
        <v>-455.5863263680655</v>
      </c>
      <c r="J479" s="15">
        <f t="shared" si="125"/>
        <v>2192.6666666666665</v>
      </c>
      <c r="K479" s="15">
        <f t="shared" si="126"/>
        <v>0</v>
      </c>
      <c r="L479" s="15">
        <f t="shared" si="127"/>
        <v>500</v>
      </c>
      <c r="M479" s="15">
        <f t="shared" si="128"/>
        <v>4000</v>
      </c>
      <c r="N479" s="15">
        <f t="shared" si="129"/>
        <v>-183997.45020692761</v>
      </c>
    </row>
    <row r="480" spans="1:14" x14ac:dyDescent="0.25">
      <c r="A480" s="12">
        <f t="shared" si="118"/>
        <v>477</v>
      </c>
      <c r="B480" s="23">
        <f t="shared" si="119"/>
        <v>94.76796714579055</v>
      </c>
      <c r="C480" s="13">
        <f t="shared" si="120"/>
        <v>59776</v>
      </c>
      <c r="D480" s="14">
        <f t="shared" si="121"/>
        <v>-183997.45020692761</v>
      </c>
      <c r="E480" s="15">
        <f t="shared" si="122"/>
        <v>0</v>
      </c>
      <c r="F480" s="15">
        <f t="shared" si="123"/>
        <v>0</v>
      </c>
      <c r="G480" s="15"/>
      <c r="H480" s="15">
        <f t="shared" si="117"/>
        <v>-183997.45020692761</v>
      </c>
      <c r="I480" s="15">
        <f t="shared" si="124"/>
        <v>-459.993625517319</v>
      </c>
      <c r="J480" s="15">
        <f t="shared" si="125"/>
        <v>2192.6666666666665</v>
      </c>
      <c r="K480" s="15">
        <f t="shared" si="126"/>
        <v>0</v>
      </c>
      <c r="L480" s="15">
        <f t="shared" si="127"/>
        <v>500</v>
      </c>
      <c r="M480" s="15">
        <f t="shared" si="128"/>
        <v>4000</v>
      </c>
      <c r="N480" s="15">
        <f t="shared" si="129"/>
        <v>-185764.77716577827</v>
      </c>
    </row>
    <row r="481" spans="1:14" x14ac:dyDescent="0.25">
      <c r="A481" s="12">
        <f t="shared" si="118"/>
        <v>478</v>
      </c>
      <c r="B481" s="23">
        <f t="shared" si="119"/>
        <v>94.852840520191648</v>
      </c>
      <c r="C481" s="13">
        <f t="shared" si="120"/>
        <v>59807</v>
      </c>
      <c r="D481" s="14">
        <f t="shared" si="121"/>
        <v>-185764.77716577827</v>
      </c>
      <c r="E481" s="15">
        <f t="shared" si="122"/>
        <v>0</v>
      </c>
      <c r="F481" s="15">
        <f t="shared" si="123"/>
        <v>0</v>
      </c>
      <c r="G481" s="15"/>
      <c r="H481" s="15">
        <f t="shared" si="117"/>
        <v>-185764.77716577827</v>
      </c>
      <c r="I481" s="15">
        <f t="shared" si="124"/>
        <v>-464.41194291444566</v>
      </c>
      <c r="J481" s="15">
        <f t="shared" si="125"/>
        <v>2192.6666666666665</v>
      </c>
      <c r="K481" s="15">
        <f t="shared" si="126"/>
        <v>0</v>
      </c>
      <c r="L481" s="15">
        <f t="shared" si="127"/>
        <v>500</v>
      </c>
      <c r="M481" s="15">
        <f t="shared" si="128"/>
        <v>4000</v>
      </c>
      <c r="N481" s="15">
        <f t="shared" si="129"/>
        <v>-187536.52244202606</v>
      </c>
    </row>
    <row r="482" spans="1:14" x14ac:dyDescent="0.25">
      <c r="A482" s="12">
        <f t="shared" si="118"/>
        <v>479</v>
      </c>
      <c r="B482" s="23">
        <f t="shared" si="119"/>
        <v>94.934976043805619</v>
      </c>
      <c r="C482" s="13">
        <f t="shared" si="120"/>
        <v>59837</v>
      </c>
      <c r="D482" s="14">
        <f t="shared" si="121"/>
        <v>-187536.52244202606</v>
      </c>
      <c r="E482" s="15">
        <f t="shared" si="122"/>
        <v>0</v>
      </c>
      <c r="F482" s="15">
        <f t="shared" si="123"/>
        <v>0</v>
      </c>
      <c r="G482" s="15"/>
      <c r="H482" s="15">
        <f t="shared" si="117"/>
        <v>-187536.52244202606</v>
      </c>
      <c r="I482" s="15">
        <f t="shared" si="124"/>
        <v>-468.84130610506514</v>
      </c>
      <c r="J482" s="15">
        <f t="shared" si="125"/>
        <v>2192.6666666666665</v>
      </c>
      <c r="K482" s="15">
        <f t="shared" si="126"/>
        <v>0</v>
      </c>
      <c r="L482" s="15">
        <f t="shared" si="127"/>
        <v>500</v>
      </c>
      <c r="M482" s="15">
        <f t="shared" si="128"/>
        <v>4000</v>
      </c>
      <c r="N482" s="15">
        <f t="shared" si="129"/>
        <v>-189312.69708146446</v>
      </c>
    </row>
    <row r="483" spans="1:14" x14ac:dyDescent="0.25">
      <c r="A483" s="12">
        <f t="shared" si="118"/>
        <v>480</v>
      </c>
      <c r="B483" s="23">
        <f t="shared" si="119"/>
        <v>95.019849418206704</v>
      </c>
      <c r="C483" s="13">
        <f t="shared" si="120"/>
        <v>59868</v>
      </c>
      <c r="D483" s="14">
        <f t="shared" si="121"/>
        <v>-189312.69708146446</v>
      </c>
      <c r="E483" s="15">
        <f t="shared" si="122"/>
        <v>0</v>
      </c>
      <c r="F483" s="15">
        <f t="shared" si="123"/>
        <v>0</v>
      </c>
      <c r="G483" s="15"/>
      <c r="H483" s="15">
        <f t="shared" si="117"/>
        <v>-189312.69708146446</v>
      </c>
      <c r="I483" s="15">
        <f t="shared" si="124"/>
        <v>-473.28174270366117</v>
      </c>
      <c r="J483" s="15">
        <f t="shared" si="125"/>
        <v>2192.6666666666665</v>
      </c>
      <c r="K483" s="15">
        <f t="shared" si="126"/>
        <v>0</v>
      </c>
      <c r="L483" s="15">
        <f t="shared" si="127"/>
        <v>500</v>
      </c>
      <c r="M483" s="15">
        <f t="shared" si="128"/>
        <v>4000</v>
      </c>
      <c r="N483" s="15">
        <f t="shared" si="129"/>
        <v>-191093.31215750147</v>
      </c>
    </row>
    <row r="484" spans="1:14" x14ac:dyDescent="0.25">
      <c r="A484" s="12">
        <f t="shared" si="118"/>
        <v>481</v>
      </c>
      <c r="B484" s="23">
        <f t="shared" si="119"/>
        <v>95.101984941820675</v>
      </c>
      <c r="C484" s="13">
        <f t="shared" si="120"/>
        <v>59898</v>
      </c>
      <c r="D484" s="14">
        <f t="shared" si="121"/>
        <v>-191093.31215750147</v>
      </c>
      <c r="E484" s="15">
        <f t="shared" si="122"/>
        <v>0</v>
      </c>
      <c r="F484" s="15">
        <f t="shared" si="123"/>
        <v>0</v>
      </c>
      <c r="G484" s="15"/>
      <c r="H484" s="15">
        <f t="shared" si="117"/>
        <v>-191093.31215750147</v>
      </c>
      <c r="I484" s="15">
        <f t="shared" si="124"/>
        <v>-477.73328039375366</v>
      </c>
      <c r="J484" s="15">
        <f t="shared" si="125"/>
        <v>2192.6666666666665</v>
      </c>
      <c r="K484" s="15">
        <f t="shared" si="126"/>
        <v>0</v>
      </c>
      <c r="L484" s="15">
        <f t="shared" si="127"/>
        <v>500</v>
      </c>
      <c r="M484" s="15">
        <f t="shared" si="128"/>
        <v>4000</v>
      </c>
      <c r="N484" s="15">
        <f t="shared" si="129"/>
        <v>-192878.37877122857</v>
      </c>
    </row>
    <row r="485" spans="1:14" x14ac:dyDescent="0.25">
      <c r="A485" s="12">
        <f t="shared" si="118"/>
        <v>482</v>
      </c>
      <c r="B485" s="23">
        <f t="shared" si="119"/>
        <v>95.184843353090614</v>
      </c>
      <c r="C485" s="13">
        <f t="shared" si="120"/>
        <v>59929</v>
      </c>
      <c r="D485" s="14">
        <f t="shared" si="121"/>
        <v>-192878.37877122857</v>
      </c>
      <c r="E485" s="15">
        <f t="shared" si="122"/>
        <v>0</v>
      </c>
      <c r="F485" s="15">
        <f t="shared" si="123"/>
        <v>0</v>
      </c>
      <c r="G485" s="15"/>
      <c r="H485" s="15">
        <f t="shared" si="117"/>
        <v>-192878.37877122857</v>
      </c>
      <c r="I485" s="15">
        <f t="shared" si="124"/>
        <v>-482.19594692807141</v>
      </c>
      <c r="J485" s="15">
        <f t="shared" si="125"/>
        <v>2192.6666666666665</v>
      </c>
      <c r="K485" s="15">
        <f t="shared" si="126"/>
        <v>0</v>
      </c>
      <c r="L485" s="15">
        <f t="shared" si="127"/>
        <v>500</v>
      </c>
      <c r="M485" s="15">
        <f t="shared" si="128"/>
        <v>4000</v>
      </c>
      <c r="N485" s="15">
        <f t="shared" si="129"/>
        <v>-194667.90805149</v>
      </c>
    </row>
    <row r="486" spans="1:14" x14ac:dyDescent="0.25">
      <c r="A486" s="12">
        <f t="shared" si="118"/>
        <v>483</v>
      </c>
      <c r="B486" s="23">
        <f t="shared" si="119"/>
        <v>95.269714930849574</v>
      </c>
      <c r="C486" s="13">
        <f t="shared" si="120"/>
        <v>59960</v>
      </c>
      <c r="D486" s="14">
        <f t="shared" si="121"/>
        <v>-194667.90805149</v>
      </c>
      <c r="E486" s="15">
        <f t="shared" si="122"/>
        <v>0</v>
      </c>
      <c r="F486" s="15">
        <f t="shared" si="123"/>
        <v>0</v>
      </c>
      <c r="G486" s="15"/>
      <c r="H486" s="15">
        <f t="shared" si="117"/>
        <v>-194667.90805149</v>
      </c>
      <c r="I486" s="15">
        <f t="shared" si="124"/>
        <v>-486.66977012872502</v>
      </c>
      <c r="J486" s="15">
        <f t="shared" si="125"/>
        <v>2192.6666666666665</v>
      </c>
      <c r="K486" s="15">
        <f t="shared" si="126"/>
        <v>0</v>
      </c>
      <c r="L486" s="15">
        <f t="shared" si="127"/>
        <v>500</v>
      </c>
      <c r="M486" s="15">
        <f t="shared" si="128"/>
        <v>4000</v>
      </c>
      <c r="N486" s="15">
        <f t="shared" si="129"/>
        <v>-196461.91115495207</v>
      </c>
    </row>
    <row r="487" spans="1:14" x14ac:dyDescent="0.25">
      <c r="A487" s="12">
        <f t="shared" si="118"/>
        <v>484</v>
      </c>
      <c r="B487" s="23">
        <f t="shared" si="119"/>
        <v>95.349110922946664</v>
      </c>
      <c r="C487" s="13">
        <f t="shared" si="120"/>
        <v>59989</v>
      </c>
      <c r="D487" s="14">
        <f t="shared" si="121"/>
        <v>-196461.91115495207</v>
      </c>
      <c r="E487" s="15">
        <f t="shared" si="122"/>
        <v>0</v>
      </c>
      <c r="F487" s="15">
        <f t="shared" si="123"/>
        <v>0</v>
      </c>
      <c r="G487" s="15"/>
      <c r="H487" s="15">
        <f t="shared" si="117"/>
        <v>-196461.91115495207</v>
      </c>
      <c r="I487" s="15">
        <f t="shared" si="124"/>
        <v>-491.15477788738013</v>
      </c>
      <c r="J487" s="15">
        <f t="shared" si="125"/>
        <v>2192.6666666666665</v>
      </c>
      <c r="K487" s="15">
        <f t="shared" si="126"/>
        <v>0</v>
      </c>
      <c r="L487" s="15">
        <f t="shared" si="127"/>
        <v>500</v>
      </c>
      <c r="M487" s="15">
        <f t="shared" si="128"/>
        <v>4000</v>
      </c>
      <c r="N487" s="15">
        <f t="shared" si="129"/>
        <v>-198260.39926617281</v>
      </c>
    </row>
    <row r="488" spans="1:14" x14ac:dyDescent="0.25">
      <c r="A488" s="12">
        <f t="shared" si="118"/>
        <v>485</v>
      </c>
      <c r="B488" s="23">
        <f t="shared" si="119"/>
        <v>95.433982500705625</v>
      </c>
      <c r="C488" s="13">
        <f t="shared" si="120"/>
        <v>60020</v>
      </c>
      <c r="D488" s="14">
        <f t="shared" si="121"/>
        <v>-198260.39926617281</v>
      </c>
      <c r="E488" s="15">
        <f t="shared" si="122"/>
        <v>0</v>
      </c>
      <c r="F488" s="15">
        <f t="shared" si="123"/>
        <v>0</v>
      </c>
      <c r="G488" s="15"/>
      <c r="H488" s="15">
        <f t="shared" si="117"/>
        <v>-198260.39926617281</v>
      </c>
      <c r="I488" s="15">
        <f t="shared" si="124"/>
        <v>-495.65099816543199</v>
      </c>
      <c r="J488" s="15">
        <f t="shared" si="125"/>
        <v>2192.6666666666665</v>
      </c>
      <c r="K488" s="15">
        <f t="shared" si="126"/>
        <v>0</v>
      </c>
      <c r="L488" s="15">
        <f t="shared" si="127"/>
        <v>500</v>
      </c>
      <c r="M488" s="15">
        <f t="shared" si="128"/>
        <v>4000</v>
      </c>
      <c r="N488" s="15">
        <f t="shared" si="129"/>
        <v>-200063.38359767158</v>
      </c>
    </row>
    <row r="489" spans="1:14" x14ac:dyDescent="0.25">
      <c r="A489" s="12">
        <f t="shared" si="118"/>
        <v>486</v>
      </c>
      <c r="B489" s="23">
        <f t="shared" si="119"/>
        <v>95.516116285633657</v>
      </c>
      <c r="C489" s="13">
        <f t="shared" si="120"/>
        <v>60050</v>
      </c>
      <c r="D489" s="14">
        <f t="shared" si="121"/>
        <v>-200063.38359767158</v>
      </c>
      <c r="E489" s="15">
        <f t="shared" si="122"/>
        <v>0</v>
      </c>
      <c r="F489" s="15">
        <f t="shared" si="123"/>
        <v>0</v>
      </c>
      <c r="G489" s="15"/>
      <c r="H489" s="15">
        <f t="shared" si="117"/>
        <v>-200063.38359767158</v>
      </c>
      <c r="I489" s="15">
        <f t="shared" si="124"/>
        <v>-500.15845899417894</v>
      </c>
      <c r="J489" s="15">
        <f t="shared" si="125"/>
        <v>2192.6666666666665</v>
      </c>
      <c r="K489" s="15">
        <f t="shared" si="126"/>
        <v>0</v>
      </c>
      <c r="L489" s="15">
        <f t="shared" si="127"/>
        <v>500</v>
      </c>
      <c r="M489" s="15">
        <f t="shared" si="128"/>
        <v>4000</v>
      </c>
      <c r="N489" s="15">
        <f t="shared" si="129"/>
        <v>-201870.8753899991</v>
      </c>
    </row>
    <row r="490" spans="1:14" x14ac:dyDescent="0.25">
      <c r="A490" s="12">
        <f t="shared" si="118"/>
        <v>487</v>
      </c>
      <c r="B490" s="23">
        <f t="shared" si="119"/>
        <v>95.600987863392618</v>
      </c>
      <c r="C490" s="13">
        <f t="shared" si="120"/>
        <v>60081</v>
      </c>
      <c r="D490" s="14">
        <f t="shared" si="121"/>
        <v>-201870.8753899991</v>
      </c>
      <c r="E490" s="15">
        <f t="shared" si="122"/>
        <v>0</v>
      </c>
      <c r="F490" s="15">
        <f t="shared" si="123"/>
        <v>0</v>
      </c>
      <c r="G490" s="15"/>
      <c r="H490" s="15">
        <f t="shared" si="117"/>
        <v>-201870.8753899991</v>
      </c>
      <c r="I490" s="15">
        <f t="shared" si="124"/>
        <v>-504.67718847499776</v>
      </c>
      <c r="J490" s="15">
        <f t="shared" si="125"/>
        <v>2192.6666666666665</v>
      </c>
      <c r="K490" s="15">
        <f t="shared" si="126"/>
        <v>0</v>
      </c>
      <c r="L490" s="15">
        <f t="shared" si="127"/>
        <v>500</v>
      </c>
      <c r="M490" s="15">
        <f t="shared" si="128"/>
        <v>4000</v>
      </c>
      <c r="N490" s="15">
        <f t="shared" si="129"/>
        <v>-203682.88591180745</v>
      </c>
    </row>
    <row r="491" spans="1:14" x14ac:dyDescent="0.25">
      <c r="A491" s="12">
        <f t="shared" si="118"/>
        <v>488</v>
      </c>
      <c r="B491" s="23">
        <f t="shared" si="119"/>
        <v>95.683121648320636</v>
      </c>
      <c r="C491" s="13">
        <f t="shared" si="120"/>
        <v>60111</v>
      </c>
      <c r="D491" s="14">
        <f t="shared" si="121"/>
        <v>-203682.88591180745</v>
      </c>
      <c r="E491" s="15">
        <f t="shared" si="122"/>
        <v>0</v>
      </c>
      <c r="F491" s="15">
        <f t="shared" si="123"/>
        <v>0</v>
      </c>
      <c r="G491" s="15"/>
      <c r="H491" s="15">
        <f t="shared" si="117"/>
        <v>-203682.88591180745</v>
      </c>
      <c r="I491" s="15">
        <f t="shared" si="124"/>
        <v>-509.20721477951861</v>
      </c>
      <c r="J491" s="15">
        <f t="shared" si="125"/>
        <v>2192.6666666666665</v>
      </c>
      <c r="K491" s="15">
        <f t="shared" si="126"/>
        <v>0</v>
      </c>
      <c r="L491" s="15">
        <f t="shared" si="127"/>
        <v>500</v>
      </c>
      <c r="M491" s="15">
        <f t="shared" si="128"/>
        <v>4000</v>
      </c>
      <c r="N491" s="15">
        <f t="shared" si="129"/>
        <v>-205499.4264599203</v>
      </c>
    </row>
    <row r="492" spans="1:14" x14ac:dyDescent="0.25">
      <c r="A492" s="12">
        <f t="shared" si="118"/>
        <v>489</v>
      </c>
      <c r="B492" s="23">
        <f t="shared" si="119"/>
        <v>95.767993226079597</v>
      </c>
      <c r="C492" s="13">
        <f t="shared" si="120"/>
        <v>60142</v>
      </c>
      <c r="D492" s="14">
        <f t="shared" si="121"/>
        <v>-205499.4264599203</v>
      </c>
      <c r="E492" s="15">
        <f t="shared" si="122"/>
        <v>0</v>
      </c>
      <c r="F492" s="15">
        <f t="shared" si="123"/>
        <v>0</v>
      </c>
      <c r="G492" s="15"/>
      <c r="H492" s="15">
        <f t="shared" si="117"/>
        <v>-205499.4264599203</v>
      </c>
      <c r="I492" s="15">
        <f t="shared" si="124"/>
        <v>-513.74856614980069</v>
      </c>
      <c r="J492" s="15">
        <f t="shared" si="125"/>
        <v>2192.6666666666665</v>
      </c>
      <c r="K492" s="15">
        <f t="shared" si="126"/>
        <v>0</v>
      </c>
      <c r="L492" s="15">
        <f t="shared" si="127"/>
        <v>500</v>
      </c>
      <c r="M492" s="15">
        <f t="shared" si="128"/>
        <v>4000</v>
      </c>
      <c r="N492" s="15">
        <f t="shared" si="129"/>
        <v>-207320.50835940344</v>
      </c>
    </row>
    <row r="493" spans="1:14" x14ac:dyDescent="0.25">
      <c r="A493" s="12">
        <f t="shared" si="118"/>
        <v>490</v>
      </c>
      <c r="B493" s="23">
        <f t="shared" si="119"/>
        <v>95.852864803838557</v>
      </c>
      <c r="C493" s="13">
        <f t="shared" si="120"/>
        <v>60173</v>
      </c>
      <c r="D493" s="14">
        <f t="shared" si="121"/>
        <v>-207320.50835940344</v>
      </c>
      <c r="E493" s="15">
        <f t="shared" si="122"/>
        <v>0</v>
      </c>
      <c r="F493" s="15">
        <f t="shared" si="123"/>
        <v>0</v>
      </c>
      <c r="G493" s="15"/>
      <c r="H493" s="15">
        <f t="shared" si="117"/>
        <v>-207320.50835940344</v>
      </c>
      <c r="I493" s="15">
        <f t="shared" si="124"/>
        <v>-518.30127089850851</v>
      </c>
      <c r="J493" s="15">
        <f t="shared" si="125"/>
        <v>2192.6666666666665</v>
      </c>
      <c r="K493" s="15">
        <f t="shared" si="126"/>
        <v>0</v>
      </c>
      <c r="L493" s="15">
        <f t="shared" si="127"/>
        <v>500</v>
      </c>
      <c r="M493" s="15">
        <f t="shared" si="128"/>
        <v>4000</v>
      </c>
      <c r="N493" s="15">
        <f t="shared" si="129"/>
        <v>-209146.1429636353</v>
      </c>
    </row>
    <row r="494" spans="1:14" x14ac:dyDescent="0.25">
      <c r="A494" s="12">
        <f t="shared" si="118"/>
        <v>491</v>
      </c>
      <c r="B494" s="23">
        <f t="shared" si="119"/>
        <v>95.934998588766589</v>
      </c>
      <c r="C494" s="13">
        <f t="shared" si="120"/>
        <v>60203</v>
      </c>
      <c r="D494" s="14">
        <f t="shared" si="121"/>
        <v>-209146.1429636353</v>
      </c>
      <c r="E494" s="15">
        <f t="shared" si="122"/>
        <v>0</v>
      </c>
      <c r="F494" s="15">
        <f t="shared" si="123"/>
        <v>0</v>
      </c>
      <c r="G494" s="15"/>
      <c r="H494" s="15">
        <f t="shared" si="117"/>
        <v>-209146.1429636353</v>
      </c>
      <c r="I494" s="15">
        <f t="shared" si="124"/>
        <v>-522.86535740908823</v>
      </c>
      <c r="J494" s="15">
        <f t="shared" si="125"/>
        <v>2192.6666666666665</v>
      </c>
      <c r="K494" s="15">
        <f t="shared" si="126"/>
        <v>0</v>
      </c>
      <c r="L494" s="15">
        <f t="shared" si="127"/>
        <v>500</v>
      </c>
      <c r="M494" s="15">
        <f t="shared" si="128"/>
        <v>4000</v>
      </c>
      <c r="N494" s="15">
        <f t="shared" si="129"/>
        <v>-210976.34165437773</v>
      </c>
    </row>
    <row r="495" spans="1:14" x14ac:dyDescent="0.25">
      <c r="A495" s="12">
        <f t="shared" si="118"/>
        <v>492</v>
      </c>
      <c r="B495" s="23">
        <f t="shared" si="119"/>
        <v>96.01987016652555</v>
      </c>
      <c r="C495" s="13">
        <f t="shared" si="120"/>
        <v>60234</v>
      </c>
      <c r="D495" s="14">
        <f t="shared" si="121"/>
        <v>-210976.34165437773</v>
      </c>
      <c r="E495" s="15">
        <f t="shared" si="122"/>
        <v>0</v>
      </c>
      <c r="F495" s="15">
        <f t="shared" si="123"/>
        <v>0</v>
      </c>
      <c r="G495" s="15"/>
      <c r="H495" s="15">
        <f t="shared" si="117"/>
        <v>-210976.34165437773</v>
      </c>
      <c r="I495" s="15">
        <f t="shared" si="124"/>
        <v>-527.44085413594428</v>
      </c>
      <c r="J495" s="15">
        <f t="shared" si="125"/>
        <v>2192.6666666666665</v>
      </c>
      <c r="K495" s="15">
        <f t="shared" si="126"/>
        <v>0</v>
      </c>
      <c r="L495" s="15">
        <f t="shared" si="127"/>
        <v>500</v>
      </c>
      <c r="M495" s="15">
        <f t="shared" si="128"/>
        <v>4000</v>
      </c>
      <c r="N495" s="15">
        <f t="shared" si="129"/>
        <v>-212811.115841847</v>
      </c>
    </row>
    <row r="496" spans="1:14" x14ac:dyDescent="0.25">
      <c r="A496" s="12">
        <f t="shared" si="118"/>
        <v>493</v>
      </c>
      <c r="B496" s="23">
        <f t="shared" si="119"/>
        <v>96.102003951453582</v>
      </c>
      <c r="C496" s="13">
        <f t="shared" si="120"/>
        <v>60264</v>
      </c>
      <c r="D496" s="14">
        <f t="shared" si="121"/>
        <v>-212811.115841847</v>
      </c>
      <c r="E496" s="15">
        <f t="shared" si="122"/>
        <v>0</v>
      </c>
      <c r="F496" s="15">
        <f t="shared" si="123"/>
        <v>0</v>
      </c>
      <c r="G496" s="15"/>
      <c r="H496" s="15">
        <f t="shared" si="117"/>
        <v>-212811.115841847</v>
      </c>
      <c r="I496" s="15">
        <f t="shared" si="124"/>
        <v>-532.02778960461751</v>
      </c>
      <c r="J496" s="15">
        <f t="shared" si="125"/>
        <v>2192.6666666666665</v>
      </c>
      <c r="K496" s="15">
        <f t="shared" si="126"/>
        <v>0</v>
      </c>
      <c r="L496" s="15">
        <f t="shared" si="127"/>
        <v>500</v>
      </c>
      <c r="M496" s="15">
        <f t="shared" si="128"/>
        <v>4000</v>
      </c>
      <c r="N496" s="15">
        <f t="shared" si="129"/>
        <v>-214650.47696478496</v>
      </c>
    </row>
    <row r="497" spans="1:14" x14ac:dyDescent="0.25">
      <c r="A497" s="12">
        <f t="shared" si="118"/>
        <v>494</v>
      </c>
      <c r="B497" s="23">
        <f t="shared" si="119"/>
        <v>96.187568096102808</v>
      </c>
      <c r="C497" s="13">
        <f t="shared" si="120"/>
        <v>60295</v>
      </c>
      <c r="D497" s="14">
        <f t="shared" si="121"/>
        <v>-214650.47696478496</v>
      </c>
      <c r="E497" s="15">
        <f t="shared" si="122"/>
        <v>0</v>
      </c>
      <c r="F497" s="15">
        <f t="shared" si="123"/>
        <v>0</v>
      </c>
      <c r="G497" s="15"/>
      <c r="H497" s="15">
        <f t="shared" si="117"/>
        <v>-214650.47696478496</v>
      </c>
      <c r="I497" s="15">
        <f t="shared" si="124"/>
        <v>-536.62619241196239</v>
      </c>
      <c r="J497" s="15">
        <f t="shared" si="125"/>
        <v>2192.6666666666665</v>
      </c>
      <c r="K497" s="15">
        <f t="shared" si="126"/>
        <v>0</v>
      </c>
      <c r="L497" s="15">
        <f t="shared" si="127"/>
        <v>500</v>
      </c>
      <c r="M497" s="15">
        <f t="shared" si="128"/>
        <v>4000</v>
      </c>
      <c r="N497" s="15">
        <f t="shared" si="129"/>
        <v>-216494.43649053026</v>
      </c>
    </row>
    <row r="498" spans="1:14" x14ac:dyDescent="0.25">
      <c r="A498" s="12">
        <f t="shared" si="118"/>
        <v>495</v>
      </c>
      <c r="B498" s="23">
        <f t="shared" si="119"/>
        <v>96.272440284956005</v>
      </c>
      <c r="C498" s="13">
        <f t="shared" si="120"/>
        <v>60326</v>
      </c>
      <c r="D498" s="14">
        <f t="shared" si="121"/>
        <v>-216494.43649053026</v>
      </c>
      <c r="E498" s="15">
        <f t="shared" si="122"/>
        <v>0</v>
      </c>
      <c r="F498" s="15">
        <f t="shared" si="123"/>
        <v>0</v>
      </c>
      <c r="G498" s="15"/>
      <c r="H498" s="15">
        <f t="shared" si="117"/>
        <v>-216494.43649053026</v>
      </c>
      <c r="I498" s="15">
        <f t="shared" si="124"/>
        <v>-541.23609122632558</v>
      </c>
      <c r="J498" s="15">
        <f t="shared" si="125"/>
        <v>2192.6666666666665</v>
      </c>
      <c r="K498" s="15">
        <f t="shared" si="126"/>
        <v>0</v>
      </c>
      <c r="L498" s="15">
        <f t="shared" si="127"/>
        <v>500</v>
      </c>
      <c r="M498" s="15">
        <f t="shared" si="128"/>
        <v>4000</v>
      </c>
      <c r="N498" s="15">
        <f t="shared" si="129"/>
        <v>-218343.00591508995</v>
      </c>
    </row>
    <row r="499" spans="1:14" x14ac:dyDescent="0.25">
      <c r="A499" s="12">
        <f t="shared" si="118"/>
        <v>496</v>
      </c>
      <c r="B499" s="23">
        <f t="shared" si="119"/>
        <v>96.349099036178231</v>
      </c>
      <c r="C499" s="13">
        <f t="shared" si="120"/>
        <v>60354</v>
      </c>
      <c r="D499" s="14">
        <f t="shared" si="121"/>
        <v>-218343.00591508995</v>
      </c>
      <c r="E499" s="15">
        <f t="shared" si="122"/>
        <v>0</v>
      </c>
      <c r="F499" s="15">
        <f t="shared" si="123"/>
        <v>0</v>
      </c>
      <c r="G499" s="15"/>
      <c r="H499" s="15">
        <f t="shared" si="117"/>
        <v>-218343.00591508995</v>
      </c>
      <c r="I499" s="15">
        <f t="shared" si="124"/>
        <v>-545.85751478772488</v>
      </c>
      <c r="J499" s="15">
        <f t="shared" si="125"/>
        <v>2192.6666666666665</v>
      </c>
      <c r="K499" s="15">
        <f t="shared" si="126"/>
        <v>0</v>
      </c>
      <c r="L499" s="15">
        <f t="shared" si="127"/>
        <v>500</v>
      </c>
      <c r="M499" s="15">
        <f t="shared" si="128"/>
        <v>4000</v>
      </c>
      <c r="N499" s="15">
        <f t="shared" si="129"/>
        <v>-220196.19676321102</v>
      </c>
    </row>
    <row r="500" spans="1:14" x14ac:dyDescent="0.25">
      <c r="A500" s="12">
        <f t="shared" si="118"/>
        <v>497</v>
      </c>
      <c r="B500" s="23">
        <f t="shared" si="119"/>
        <v>96.433971225031428</v>
      </c>
      <c r="C500" s="13">
        <f t="shared" si="120"/>
        <v>60385</v>
      </c>
      <c r="D500" s="14">
        <f t="shared" si="121"/>
        <v>-220196.19676321102</v>
      </c>
      <c r="E500" s="15">
        <f t="shared" si="122"/>
        <v>0</v>
      </c>
      <c r="F500" s="15">
        <f t="shared" si="123"/>
        <v>0</v>
      </c>
      <c r="G500" s="15"/>
      <c r="H500" s="15">
        <f t="shared" si="117"/>
        <v>-220196.19676321102</v>
      </c>
      <c r="I500" s="15">
        <f t="shared" si="124"/>
        <v>-550.49049190802759</v>
      </c>
      <c r="J500" s="15">
        <f t="shared" si="125"/>
        <v>2192.6666666666665</v>
      </c>
      <c r="K500" s="15">
        <f t="shared" si="126"/>
        <v>0</v>
      </c>
      <c r="L500" s="15">
        <f t="shared" si="127"/>
        <v>500</v>
      </c>
      <c r="M500" s="15">
        <f t="shared" si="128"/>
        <v>4000</v>
      </c>
      <c r="N500" s="15">
        <f t="shared" si="129"/>
        <v>-222054.02058845237</v>
      </c>
    </row>
    <row r="501" spans="1:14" x14ac:dyDescent="0.25">
      <c r="A501" s="12">
        <f t="shared" si="118"/>
        <v>498</v>
      </c>
      <c r="B501" s="23">
        <f t="shared" si="119"/>
        <v>96.516105601340968</v>
      </c>
      <c r="C501" s="13">
        <f t="shared" si="120"/>
        <v>60415</v>
      </c>
      <c r="D501" s="14">
        <f t="shared" si="121"/>
        <v>-222054.02058845237</v>
      </c>
      <c r="E501" s="15">
        <f t="shared" si="122"/>
        <v>0</v>
      </c>
      <c r="F501" s="15">
        <f t="shared" si="123"/>
        <v>0</v>
      </c>
      <c r="G501" s="15"/>
      <c r="H501" s="15">
        <f t="shared" si="117"/>
        <v>-222054.02058845237</v>
      </c>
      <c r="I501" s="15">
        <f t="shared" si="124"/>
        <v>-555.13505147113085</v>
      </c>
      <c r="J501" s="15">
        <f t="shared" si="125"/>
        <v>2192.6666666666665</v>
      </c>
      <c r="K501" s="15">
        <f t="shared" si="126"/>
        <v>0</v>
      </c>
      <c r="L501" s="15">
        <f t="shared" si="127"/>
        <v>500</v>
      </c>
      <c r="M501" s="15">
        <f t="shared" si="128"/>
        <v>4000</v>
      </c>
      <c r="N501" s="15">
        <f t="shared" si="129"/>
        <v>-223916.48897325684</v>
      </c>
    </row>
    <row r="502" spans="1:14" x14ac:dyDescent="0.25">
      <c r="A502" s="12">
        <f t="shared" si="118"/>
        <v>499</v>
      </c>
      <c r="B502" s="23">
        <f t="shared" si="119"/>
        <v>96.600977790194165</v>
      </c>
      <c r="C502" s="13">
        <f t="shared" si="120"/>
        <v>60446</v>
      </c>
      <c r="D502" s="14">
        <f t="shared" si="121"/>
        <v>-223916.48897325684</v>
      </c>
      <c r="E502" s="15">
        <f t="shared" si="122"/>
        <v>0</v>
      </c>
      <c r="F502" s="15">
        <f t="shared" si="123"/>
        <v>0</v>
      </c>
      <c r="G502" s="15"/>
      <c r="H502" s="15">
        <f t="shared" si="117"/>
        <v>-223916.48897325684</v>
      </c>
      <c r="I502" s="15">
        <f t="shared" si="124"/>
        <v>-559.79122243314202</v>
      </c>
      <c r="J502" s="15">
        <f t="shared" si="125"/>
        <v>2192.6666666666665</v>
      </c>
      <c r="K502" s="15">
        <f t="shared" si="126"/>
        <v>0</v>
      </c>
      <c r="L502" s="15">
        <f t="shared" si="127"/>
        <v>500</v>
      </c>
      <c r="M502" s="15">
        <f t="shared" si="128"/>
        <v>4000</v>
      </c>
      <c r="N502" s="15">
        <f t="shared" si="129"/>
        <v>-225783.61352902334</v>
      </c>
    </row>
    <row r="503" spans="1:14" x14ac:dyDescent="0.25">
      <c r="A503" s="12">
        <f t="shared" si="118"/>
        <v>500</v>
      </c>
      <c r="B503" s="23">
        <f t="shared" si="119"/>
        <v>96.683112166503705</v>
      </c>
      <c r="C503" s="13">
        <f t="shared" si="120"/>
        <v>60476</v>
      </c>
      <c r="D503" s="14">
        <f t="shared" si="121"/>
        <v>-225783.61352902334</v>
      </c>
      <c r="E503" s="15">
        <f t="shared" si="122"/>
        <v>0</v>
      </c>
      <c r="F503" s="15">
        <f t="shared" si="123"/>
        <v>0</v>
      </c>
      <c r="G503" s="15"/>
      <c r="H503" s="15">
        <f t="shared" si="117"/>
        <v>-225783.61352902334</v>
      </c>
      <c r="I503" s="15">
        <f t="shared" si="124"/>
        <v>-564.45903382255835</v>
      </c>
      <c r="J503" s="15">
        <f t="shared" si="125"/>
        <v>2192.6666666666665</v>
      </c>
      <c r="K503" s="15">
        <f t="shared" si="126"/>
        <v>0</v>
      </c>
      <c r="L503" s="15">
        <f t="shared" si="127"/>
        <v>500</v>
      </c>
      <c r="M503" s="15">
        <f t="shared" si="128"/>
        <v>4000</v>
      </c>
      <c r="N503" s="15">
        <f t="shared" si="129"/>
        <v>-227655.40589617923</v>
      </c>
    </row>
    <row r="504" spans="1:14" x14ac:dyDescent="0.25">
      <c r="A504" s="12">
        <f t="shared" si="118"/>
        <v>501</v>
      </c>
      <c r="B504" s="23">
        <f t="shared" si="119"/>
        <v>96.767984355356887</v>
      </c>
      <c r="C504" s="13">
        <f t="shared" si="120"/>
        <v>60507</v>
      </c>
      <c r="D504" s="14">
        <f t="shared" si="121"/>
        <v>-227655.40589617923</v>
      </c>
      <c r="E504" s="15">
        <f t="shared" si="122"/>
        <v>0</v>
      </c>
      <c r="F504" s="15">
        <f t="shared" si="123"/>
        <v>0</v>
      </c>
      <c r="G504" s="15"/>
      <c r="H504" s="15">
        <f t="shared" si="117"/>
        <v>-227655.40589617923</v>
      </c>
      <c r="I504" s="15">
        <f t="shared" si="124"/>
        <v>-569.13851474044804</v>
      </c>
      <c r="J504" s="15">
        <f t="shared" si="125"/>
        <v>2192.6666666666665</v>
      </c>
      <c r="K504" s="15">
        <f t="shared" si="126"/>
        <v>0</v>
      </c>
      <c r="L504" s="15">
        <f t="shared" si="127"/>
        <v>500</v>
      </c>
      <c r="M504" s="15">
        <f t="shared" si="128"/>
        <v>4000</v>
      </c>
      <c r="N504" s="15">
        <f t="shared" si="129"/>
        <v>-229531.87774425303</v>
      </c>
    </row>
    <row r="505" spans="1:14" x14ac:dyDescent="0.25">
      <c r="A505" s="12">
        <f t="shared" si="118"/>
        <v>502</v>
      </c>
      <c r="B505" s="23">
        <f t="shared" si="119"/>
        <v>96.852856544210084</v>
      </c>
      <c r="C505" s="13">
        <f t="shared" si="120"/>
        <v>60538</v>
      </c>
      <c r="D505" s="14">
        <f t="shared" si="121"/>
        <v>-229531.87774425303</v>
      </c>
      <c r="E505" s="15">
        <f t="shared" si="122"/>
        <v>0</v>
      </c>
      <c r="F505" s="15">
        <f t="shared" si="123"/>
        <v>0</v>
      </c>
      <c r="G505" s="15"/>
      <c r="H505" s="15">
        <f t="shared" si="117"/>
        <v>-229531.87774425303</v>
      </c>
      <c r="I505" s="15">
        <f t="shared" si="124"/>
        <v>-573.82969436063252</v>
      </c>
      <c r="J505" s="15">
        <f t="shared" si="125"/>
        <v>2192.6666666666665</v>
      </c>
      <c r="K505" s="15">
        <f t="shared" si="126"/>
        <v>0</v>
      </c>
      <c r="L505" s="15">
        <f t="shared" si="127"/>
        <v>500</v>
      </c>
      <c r="M505" s="15">
        <f t="shared" si="128"/>
        <v>4000</v>
      </c>
      <c r="N505" s="15">
        <f t="shared" si="129"/>
        <v>-231413.04077194701</v>
      </c>
    </row>
    <row r="506" spans="1:14" x14ac:dyDescent="0.25">
      <c r="A506" s="12">
        <f t="shared" si="118"/>
        <v>503</v>
      </c>
      <c r="B506" s="23">
        <f t="shared" si="119"/>
        <v>96.934990920519624</v>
      </c>
      <c r="C506" s="13">
        <f t="shared" si="120"/>
        <v>60568</v>
      </c>
      <c r="D506" s="14">
        <f t="shared" si="121"/>
        <v>-231413.04077194701</v>
      </c>
      <c r="E506" s="15">
        <f t="shared" si="122"/>
        <v>0</v>
      </c>
      <c r="F506" s="15">
        <f t="shared" si="123"/>
        <v>0</v>
      </c>
      <c r="G506" s="15"/>
      <c r="H506" s="15">
        <f t="shared" si="117"/>
        <v>-231413.04077194701</v>
      </c>
      <c r="I506" s="15">
        <f t="shared" si="124"/>
        <v>-578.5326019298675</v>
      </c>
      <c r="J506" s="15">
        <f t="shared" si="125"/>
        <v>2192.6666666666665</v>
      </c>
      <c r="K506" s="15">
        <f t="shared" si="126"/>
        <v>0</v>
      </c>
      <c r="L506" s="15">
        <f t="shared" si="127"/>
        <v>500</v>
      </c>
      <c r="M506" s="15">
        <f t="shared" si="128"/>
        <v>4000</v>
      </c>
      <c r="N506" s="15">
        <f t="shared" si="129"/>
        <v>-233298.90670721023</v>
      </c>
    </row>
    <row r="507" spans="1:14" x14ac:dyDescent="0.25">
      <c r="A507" s="12">
        <f t="shared" si="118"/>
        <v>504</v>
      </c>
      <c r="B507" s="23">
        <f t="shared" si="119"/>
        <v>97.019863109372821</v>
      </c>
      <c r="C507" s="13">
        <f t="shared" si="120"/>
        <v>60599</v>
      </c>
      <c r="D507" s="14">
        <f t="shared" si="121"/>
        <v>-233298.90670721023</v>
      </c>
      <c r="E507" s="15">
        <f t="shared" si="122"/>
        <v>0</v>
      </c>
      <c r="F507" s="15">
        <f t="shared" si="123"/>
        <v>0</v>
      </c>
      <c r="G507" s="15"/>
      <c r="H507" s="15">
        <f t="shared" si="117"/>
        <v>-233298.90670721023</v>
      </c>
      <c r="I507" s="15">
        <f t="shared" si="124"/>
        <v>-583.2472667680255</v>
      </c>
      <c r="J507" s="15">
        <f t="shared" si="125"/>
        <v>2192.6666666666665</v>
      </c>
      <c r="K507" s="15">
        <f t="shared" si="126"/>
        <v>0</v>
      </c>
      <c r="L507" s="15">
        <f t="shared" si="127"/>
        <v>500</v>
      </c>
      <c r="M507" s="15">
        <f t="shared" si="128"/>
        <v>4000</v>
      </c>
      <c r="N507" s="15">
        <f t="shared" si="129"/>
        <v>-235189.48730731159</v>
      </c>
    </row>
    <row r="508" spans="1:14" x14ac:dyDescent="0.25">
      <c r="A508" s="12">
        <f t="shared" si="118"/>
        <v>505</v>
      </c>
      <c r="B508" s="23">
        <f t="shared" si="119"/>
        <v>97.101997485682361</v>
      </c>
      <c r="C508" s="13">
        <f t="shared" si="120"/>
        <v>60629</v>
      </c>
      <c r="D508" s="14">
        <f t="shared" si="121"/>
        <v>-235189.48730731159</v>
      </c>
      <c r="E508" s="15">
        <f t="shared" si="122"/>
        <v>0</v>
      </c>
      <c r="F508" s="15">
        <f t="shared" si="123"/>
        <v>0</v>
      </c>
      <c r="G508" s="15"/>
      <c r="H508" s="15">
        <f t="shared" si="117"/>
        <v>-235189.48730731159</v>
      </c>
      <c r="I508" s="15">
        <f t="shared" si="124"/>
        <v>-587.97371826827896</v>
      </c>
      <c r="J508" s="15">
        <f t="shared" si="125"/>
        <v>2192.6666666666665</v>
      </c>
      <c r="K508" s="15">
        <f t="shared" si="126"/>
        <v>0</v>
      </c>
      <c r="L508" s="15">
        <f t="shared" si="127"/>
        <v>500</v>
      </c>
      <c r="M508" s="15">
        <f t="shared" si="128"/>
        <v>4000</v>
      </c>
      <c r="N508" s="15">
        <f t="shared" si="129"/>
        <v>-237084.7943589132</v>
      </c>
    </row>
    <row r="509" spans="1:14" x14ac:dyDescent="0.25">
      <c r="A509" s="12">
        <f t="shared" si="118"/>
        <v>506</v>
      </c>
      <c r="B509" s="23">
        <f t="shared" si="119"/>
        <v>97.18755530973452</v>
      </c>
      <c r="C509" s="13">
        <f t="shared" si="120"/>
        <v>60660</v>
      </c>
      <c r="D509" s="14">
        <f t="shared" si="121"/>
        <v>-237084.7943589132</v>
      </c>
      <c r="E509" s="15">
        <f t="shared" si="122"/>
        <v>0</v>
      </c>
      <c r="F509" s="15">
        <f t="shared" si="123"/>
        <v>0</v>
      </c>
      <c r="G509" s="15"/>
      <c r="H509" s="15">
        <f t="shared" si="117"/>
        <v>-237084.7943589132</v>
      </c>
      <c r="I509" s="15">
        <f t="shared" si="124"/>
        <v>-592.71198589728294</v>
      </c>
      <c r="J509" s="15">
        <f t="shared" si="125"/>
        <v>2192.6666666666665</v>
      </c>
      <c r="K509" s="15">
        <f t="shared" si="126"/>
        <v>0</v>
      </c>
      <c r="L509" s="15">
        <f t="shared" si="127"/>
        <v>500</v>
      </c>
      <c r="M509" s="15">
        <f t="shared" si="128"/>
        <v>4000</v>
      </c>
      <c r="N509" s="15">
        <f t="shared" si="129"/>
        <v>-238984.83967814382</v>
      </c>
    </row>
    <row r="510" spans="1:14" x14ac:dyDescent="0.25">
      <c r="A510" s="12">
        <f t="shared" si="118"/>
        <v>507</v>
      </c>
      <c r="B510" s="23">
        <f t="shared" si="119"/>
        <v>97.272428097345141</v>
      </c>
      <c r="C510" s="13">
        <f t="shared" si="120"/>
        <v>60691</v>
      </c>
      <c r="D510" s="14">
        <f t="shared" si="121"/>
        <v>-238984.83967814382</v>
      </c>
      <c r="E510" s="15">
        <f t="shared" si="122"/>
        <v>0</v>
      </c>
      <c r="F510" s="15">
        <f t="shared" si="123"/>
        <v>0</v>
      </c>
      <c r="G510" s="15"/>
      <c r="H510" s="15">
        <f t="shared" si="117"/>
        <v>-238984.83967814382</v>
      </c>
      <c r="I510" s="15">
        <f t="shared" si="124"/>
        <v>-597.46209919535954</v>
      </c>
      <c r="J510" s="15">
        <f t="shared" si="125"/>
        <v>2192.6666666666665</v>
      </c>
      <c r="K510" s="15">
        <f t="shared" si="126"/>
        <v>0</v>
      </c>
      <c r="L510" s="15">
        <f t="shared" si="127"/>
        <v>500</v>
      </c>
      <c r="M510" s="15">
        <f t="shared" si="128"/>
        <v>4000</v>
      </c>
      <c r="N510" s="15">
        <f t="shared" si="129"/>
        <v>-240889.63511067253</v>
      </c>
    </row>
    <row r="511" spans="1:14" x14ac:dyDescent="0.25">
      <c r="A511" s="12">
        <f t="shared" si="118"/>
        <v>508</v>
      </c>
      <c r="B511" s="23">
        <f t="shared" si="119"/>
        <v>97.349087389380543</v>
      </c>
      <c r="C511" s="13">
        <f t="shared" si="120"/>
        <v>60719</v>
      </c>
      <c r="D511" s="14">
        <f t="shared" si="121"/>
        <v>-240889.63511067253</v>
      </c>
      <c r="E511" s="15">
        <f t="shared" si="122"/>
        <v>0</v>
      </c>
      <c r="F511" s="15">
        <f t="shared" si="123"/>
        <v>0</v>
      </c>
      <c r="G511" s="15"/>
      <c r="H511" s="15">
        <f t="shared" si="117"/>
        <v>-240889.63511067253</v>
      </c>
      <c r="I511" s="15">
        <f t="shared" si="124"/>
        <v>-602.22408777668136</v>
      </c>
      <c r="J511" s="15">
        <f t="shared" si="125"/>
        <v>2192.6666666666665</v>
      </c>
      <c r="K511" s="15">
        <f t="shared" si="126"/>
        <v>0</v>
      </c>
      <c r="L511" s="15">
        <f t="shared" si="127"/>
        <v>500</v>
      </c>
      <c r="M511" s="15">
        <f t="shared" si="128"/>
        <v>4000</v>
      </c>
      <c r="N511" s="15">
        <f t="shared" si="129"/>
        <v>-242799.19253178255</v>
      </c>
    </row>
    <row r="512" spans="1:14" x14ac:dyDescent="0.25">
      <c r="A512" s="12">
        <f t="shared" si="118"/>
        <v>509</v>
      </c>
      <c r="B512" s="23">
        <f t="shared" si="119"/>
        <v>97.43396017699115</v>
      </c>
      <c r="C512" s="13">
        <f t="shared" si="120"/>
        <v>60750</v>
      </c>
      <c r="D512" s="14">
        <f t="shared" si="121"/>
        <v>-242799.19253178255</v>
      </c>
      <c r="E512" s="15">
        <f t="shared" si="122"/>
        <v>0</v>
      </c>
      <c r="F512" s="15">
        <f t="shared" si="123"/>
        <v>0</v>
      </c>
      <c r="G512" s="15"/>
      <c r="H512" s="15">
        <f t="shared" si="117"/>
        <v>-242799.19253178255</v>
      </c>
      <c r="I512" s="15">
        <f t="shared" si="124"/>
        <v>-606.99798132945637</v>
      </c>
      <c r="J512" s="15">
        <f t="shared" si="125"/>
        <v>2192.6666666666665</v>
      </c>
      <c r="K512" s="15">
        <f t="shared" si="126"/>
        <v>0</v>
      </c>
      <c r="L512" s="15">
        <f t="shared" si="127"/>
        <v>500</v>
      </c>
      <c r="M512" s="15">
        <f t="shared" si="128"/>
        <v>4000</v>
      </c>
      <c r="N512" s="15">
        <f t="shared" si="129"/>
        <v>-244713.52384644534</v>
      </c>
    </row>
    <row r="513" spans="1:14" x14ac:dyDescent="0.25">
      <c r="A513" s="12">
        <f t="shared" si="118"/>
        <v>510</v>
      </c>
      <c r="B513" s="23">
        <f t="shared" si="119"/>
        <v>97.516095132743374</v>
      </c>
      <c r="C513" s="13">
        <f t="shared" si="120"/>
        <v>60780</v>
      </c>
      <c r="D513" s="14">
        <f t="shared" si="121"/>
        <v>-244713.52384644534</v>
      </c>
      <c r="E513" s="15">
        <f t="shared" si="122"/>
        <v>0</v>
      </c>
      <c r="F513" s="15">
        <f t="shared" si="123"/>
        <v>0</v>
      </c>
      <c r="G513" s="15"/>
      <c r="H513" s="15">
        <f t="shared" si="117"/>
        <v>-244713.52384644534</v>
      </c>
      <c r="I513" s="15">
        <f t="shared" si="124"/>
        <v>-611.78380961611333</v>
      </c>
      <c r="J513" s="15">
        <f t="shared" si="125"/>
        <v>2192.6666666666665</v>
      </c>
      <c r="K513" s="15">
        <f t="shared" si="126"/>
        <v>0</v>
      </c>
      <c r="L513" s="15">
        <f t="shared" si="127"/>
        <v>500</v>
      </c>
      <c r="M513" s="15">
        <f t="shared" si="128"/>
        <v>4000</v>
      </c>
      <c r="N513" s="15">
        <f t="shared" si="129"/>
        <v>-246632.6409893948</v>
      </c>
    </row>
    <row r="514" spans="1:14" x14ac:dyDescent="0.25">
      <c r="A514" s="12">
        <f t="shared" si="118"/>
        <v>511</v>
      </c>
      <c r="B514" s="23">
        <f t="shared" si="119"/>
        <v>97.600967920353995</v>
      </c>
      <c r="C514" s="13">
        <f t="shared" si="120"/>
        <v>60811</v>
      </c>
      <c r="D514" s="14">
        <f t="shared" si="121"/>
        <v>-246632.6409893948</v>
      </c>
      <c r="E514" s="15">
        <f t="shared" si="122"/>
        <v>0</v>
      </c>
      <c r="F514" s="15">
        <f t="shared" si="123"/>
        <v>0</v>
      </c>
      <c r="G514" s="15"/>
      <c r="H514" s="15">
        <f t="shared" si="117"/>
        <v>-246632.6409893948</v>
      </c>
      <c r="I514" s="15">
        <f t="shared" si="124"/>
        <v>-616.58160247348701</v>
      </c>
      <c r="J514" s="15">
        <f t="shared" si="125"/>
        <v>2192.6666666666665</v>
      </c>
      <c r="K514" s="15">
        <f t="shared" si="126"/>
        <v>0</v>
      </c>
      <c r="L514" s="15">
        <f t="shared" si="127"/>
        <v>500</v>
      </c>
      <c r="M514" s="15">
        <f t="shared" si="128"/>
        <v>4000</v>
      </c>
      <c r="N514" s="15">
        <f t="shared" si="129"/>
        <v>-248556.55592520162</v>
      </c>
    </row>
    <row r="515" spans="1:14" x14ac:dyDescent="0.25">
      <c r="A515" s="12">
        <f t="shared" si="118"/>
        <v>512</v>
      </c>
      <c r="B515" s="23">
        <f t="shared" si="119"/>
        <v>97.683102876106204</v>
      </c>
      <c r="C515" s="13">
        <f t="shared" si="120"/>
        <v>60841</v>
      </c>
      <c r="D515" s="14">
        <f t="shared" si="121"/>
        <v>-248556.55592520162</v>
      </c>
      <c r="E515" s="15">
        <f t="shared" si="122"/>
        <v>0</v>
      </c>
      <c r="F515" s="15">
        <f t="shared" si="123"/>
        <v>0</v>
      </c>
      <c r="G515" s="15"/>
      <c r="H515" s="15">
        <f t="shared" si="117"/>
        <v>-248556.55592520162</v>
      </c>
      <c r="I515" s="15">
        <f t="shared" si="124"/>
        <v>-621.39138981300403</v>
      </c>
      <c r="J515" s="15">
        <f t="shared" si="125"/>
        <v>2192.6666666666665</v>
      </c>
      <c r="K515" s="15">
        <f t="shared" si="126"/>
        <v>0</v>
      </c>
      <c r="L515" s="15">
        <f t="shared" si="127"/>
        <v>500</v>
      </c>
      <c r="M515" s="15">
        <f t="shared" si="128"/>
        <v>4000</v>
      </c>
      <c r="N515" s="15">
        <f t="shared" si="129"/>
        <v>-250485.28064834798</v>
      </c>
    </row>
    <row r="516" spans="1:14" x14ac:dyDescent="0.25">
      <c r="A516" s="12">
        <f t="shared" si="118"/>
        <v>513</v>
      </c>
      <c r="B516" s="23">
        <f t="shared" si="119"/>
        <v>97.767975663716825</v>
      </c>
      <c r="C516" s="13">
        <f t="shared" si="120"/>
        <v>60872</v>
      </c>
      <c r="D516" s="14">
        <f t="shared" si="121"/>
        <v>-250485.28064834798</v>
      </c>
      <c r="E516" s="15">
        <f t="shared" si="122"/>
        <v>0</v>
      </c>
      <c r="F516" s="15">
        <f t="shared" si="123"/>
        <v>0</v>
      </c>
      <c r="G516" s="15"/>
      <c r="H516" s="15">
        <f t="shared" si="117"/>
        <v>-250485.28064834798</v>
      </c>
      <c r="I516" s="15">
        <f t="shared" si="124"/>
        <v>-626.21320162086988</v>
      </c>
      <c r="J516" s="15">
        <f t="shared" si="125"/>
        <v>2192.6666666666665</v>
      </c>
      <c r="K516" s="15">
        <f t="shared" si="126"/>
        <v>0</v>
      </c>
      <c r="L516" s="15">
        <f t="shared" si="127"/>
        <v>500</v>
      </c>
      <c r="M516" s="15">
        <f t="shared" si="128"/>
        <v>4000</v>
      </c>
      <c r="N516" s="15">
        <f t="shared" si="129"/>
        <v>-252418.8271833022</v>
      </c>
    </row>
    <row r="517" spans="1:14" x14ac:dyDescent="0.25">
      <c r="A517" s="12">
        <f t="shared" si="118"/>
        <v>514</v>
      </c>
      <c r="B517" s="23">
        <f t="shared" si="119"/>
        <v>97.852848451327446</v>
      </c>
      <c r="C517" s="13">
        <f t="shared" si="120"/>
        <v>60903</v>
      </c>
      <c r="D517" s="14">
        <f t="shared" si="121"/>
        <v>-252418.8271833022</v>
      </c>
      <c r="E517" s="15">
        <f t="shared" si="122"/>
        <v>0</v>
      </c>
      <c r="F517" s="15">
        <f t="shared" si="123"/>
        <v>0</v>
      </c>
      <c r="G517" s="15"/>
      <c r="H517" s="15">
        <f t="shared" ref="H517:H580" si="130">D517+E517+F517+G517</f>
        <v>-252418.8271833022</v>
      </c>
      <c r="I517" s="15">
        <f t="shared" si="124"/>
        <v>-631.04706795825552</v>
      </c>
      <c r="J517" s="15">
        <f t="shared" si="125"/>
        <v>2192.6666666666665</v>
      </c>
      <c r="K517" s="15">
        <f t="shared" si="126"/>
        <v>0</v>
      </c>
      <c r="L517" s="15">
        <f t="shared" si="127"/>
        <v>500</v>
      </c>
      <c r="M517" s="15">
        <f t="shared" si="128"/>
        <v>4000</v>
      </c>
      <c r="N517" s="15">
        <f t="shared" si="129"/>
        <v>-254357.20758459379</v>
      </c>
    </row>
    <row r="518" spans="1:14" x14ac:dyDescent="0.25">
      <c r="A518" s="12">
        <f t="shared" si="118"/>
        <v>515</v>
      </c>
      <c r="B518" s="23">
        <f t="shared" si="119"/>
        <v>97.934983407079656</v>
      </c>
      <c r="C518" s="13">
        <f t="shared" si="120"/>
        <v>60933</v>
      </c>
      <c r="D518" s="14">
        <f t="shared" si="121"/>
        <v>-254357.20758459379</v>
      </c>
      <c r="E518" s="15">
        <f t="shared" si="122"/>
        <v>0</v>
      </c>
      <c r="F518" s="15">
        <f t="shared" si="123"/>
        <v>0</v>
      </c>
      <c r="G518" s="15"/>
      <c r="H518" s="15">
        <f t="shared" si="130"/>
        <v>-254357.20758459379</v>
      </c>
      <c r="I518" s="15">
        <f t="shared" si="124"/>
        <v>-635.89301896148447</v>
      </c>
      <c r="J518" s="15">
        <f t="shared" si="125"/>
        <v>2192.6666666666665</v>
      </c>
      <c r="K518" s="15">
        <f t="shared" si="126"/>
        <v>0</v>
      </c>
      <c r="L518" s="15">
        <f t="shared" si="127"/>
        <v>500</v>
      </c>
      <c r="M518" s="15">
        <f t="shared" si="128"/>
        <v>4000</v>
      </c>
      <c r="N518" s="15">
        <f t="shared" si="129"/>
        <v>-256300.43393688861</v>
      </c>
    </row>
    <row r="519" spans="1:14" x14ac:dyDescent="0.25">
      <c r="A519" s="12">
        <f t="shared" si="118"/>
        <v>516</v>
      </c>
      <c r="B519" s="23">
        <f t="shared" si="119"/>
        <v>98.019856194690277</v>
      </c>
      <c r="C519" s="13">
        <f t="shared" si="120"/>
        <v>60964</v>
      </c>
      <c r="D519" s="14">
        <f t="shared" si="121"/>
        <v>-256300.43393688861</v>
      </c>
      <c r="E519" s="15">
        <f t="shared" si="122"/>
        <v>0</v>
      </c>
      <c r="F519" s="15">
        <f t="shared" si="123"/>
        <v>0</v>
      </c>
      <c r="G519" s="15"/>
      <c r="H519" s="15">
        <f t="shared" si="130"/>
        <v>-256300.43393688861</v>
      </c>
      <c r="I519" s="15">
        <f t="shared" si="124"/>
        <v>-640.75108484222153</v>
      </c>
      <c r="J519" s="15">
        <f t="shared" si="125"/>
        <v>2192.6666666666665</v>
      </c>
      <c r="K519" s="15">
        <f t="shared" si="126"/>
        <v>0</v>
      </c>
      <c r="L519" s="15">
        <f t="shared" si="127"/>
        <v>500</v>
      </c>
      <c r="M519" s="15">
        <f t="shared" si="128"/>
        <v>4000</v>
      </c>
      <c r="N519" s="15">
        <f t="shared" si="129"/>
        <v>-258248.51835506418</v>
      </c>
    </row>
    <row r="520" spans="1:14" x14ac:dyDescent="0.25">
      <c r="A520" s="12">
        <f t="shared" si="118"/>
        <v>517</v>
      </c>
      <c r="B520" s="23">
        <f t="shared" si="119"/>
        <v>98.101991150442487</v>
      </c>
      <c r="C520" s="13">
        <f t="shared" si="120"/>
        <v>60994</v>
      </c>
      <c r="D520" s="14">
        <f t="shared" si="121"/>
        <v>-258248.51835506418</v>
      </c>
      <c r="E520" s="15">
        <f t="shared" si="122"/>
        <v>0</v>
      </c>
      <c r="F520" s="15">
        <f t="shared" si="123"/>
        <v>0</v>
      </c>
      <c r="G520" s="15"/>
      <c r="H520" s="15">
        <f t="shared" si="130"/>
        <v>-258248.51835506418</v>
      </c>
      <c r="I520" s="15">
        <f t="shared" si="124"/>
        <v>-645.62129588766049</v>
      </c>
      <c r="J520" s="15">
        <f t="shared" si="125"/>
        <v>2192.6666666666665</v>
      </c>
      <c r="K520" s="15">
        <f t="shared" si="126"/>
        <v>0</v>
      </c>
      <c r="L520" s="15">
        <f t="shared" si="127"/>
        <v>500</v>
      </c>
      <c r="M520" s="15">
        <f t="shared" si="128"/>
        <v>4000</v>
      </c>
      <c r="N520" s="15">
        <f t="shared" si="129"/>
        <v>-260201.47298428518</v>
      </c>
    </row>
    <row r="521" spans="1:14" x14ac:dyDescent="0.25">
      <c r="A521" s="12">
        <f t="shared" si="118"/>
        <v>518</v>
      </c>
      <c r="B521" s="23">
        <f t="shared" si="119"/>
        <v>98.187542778918555</v>
      </c>
      <c r="C521" s="13">
        <f t="shared" si="120"/>
        <v>61025</v>
      </c>
      <c r="D521" s="14">
        <f t="shared" si="121"/>
        <v>-260201.47298428518</v>
      </c>
      <c r="E521" s="15">
        <f t="shared" si="122"/>
        <v>0</v>
      </c>
      <c r="F521" s="15">
        <f t="shared" si="123"/>
        <v>0</v>
      </c>
      <c r="G521" s="15"/>
      <c r="H521" s="15">
        <f t="shared" si="130"/>
        <v>-260201.47298428518</v>
      </c>
      <c r="I521" s="15">
        <f t="shared" si="124"/>
        <v>-650.50368246071287</v>
      </c>
      <c r="J521" s="15">
        <f t="shared" si="125"/>
        <v>2192.6666666666665</v>
      </c>
      <c r="K521" s="15">
        <f t="shared" si="126"/>
        <v>0</v>
      </c>
      <c r="L521" s="15">
        <f t="shared" si="127"/>
        <v>500</v>
      </c>
      <c r="M521" s="15">
        <f t="shared" si="128"/>
        <v>4000</v>
      </c>
      <c r="N521" s="15">
        <f t="shared" si="129"/>
        <v>-262159.31000007922</v>
      </c>
    </row>
    <row r="522" spans="1:14" x14ac:dyDescent="0.25">
      <c r="A522" s="12">
        <f t="shared" si="118"/>
        <v>519</v>
      </c>
      <c r="B522" s="23">
        <f t="shared" si="119"/>
        <v>98.272416153319639</v>
      </c>
      <c r="C522" s="13">
        <f t="shared" si="120"/>
        <v>61056</v>
      </c>
      <c r="D522" s="14">
        <f t="shared" si="121"/>
        <v>-262159.31000007922</v>
      </c>
      <c r="E522" s="15">
        <f t="shared" si="122"/>
        <v>0</v>
      </c>
      <c r="F522" s="15">
        <f t="shared" si="123"/>
        <v>0</v>
      </c>
      <c r="G522" s="15"/>
      <c r="H522" s="15">
        <f t="shared" si="130"/>
        <v>-262159.31000007922</v>
      </c>
      <c r="I522" s="15">
        <f t="shared" si="124"/>
        <v>-655.39827500019805</v>
      </c>
      <c r="J522" s="15">
        <f t="shared" si="125"/>
        <v>2192.6666666666665</v>
      </c>
      <c r="K522" s="15">
        <f t="shared" si="126"/>
        <v>0</v>
      </c>
      <c r="L522" s="15">
        <f t="shared" si="127"/>
        <v>500</v>
      </c>
      <c r="M522" s="15">
        <f t="shared" si="128"/>
        <v>4000</v>
      </c>
      <c r="N522" s="15">
        <f t="shared" si="129"/>
        <v>-264122.04160841275</v>
      </c>
    </row>
    <row r="523" spans="1:14" x14ac:dyDescent="0.25">
      <c r="A523" s="12">
        <f t="shared" si="118"/>
        <v>520</v>
      </c>
      <c r="B523" s="23">
        <f t="shared" si="119"/>
        <v>98.349075975359341</v>
      </c>
      <c r="C523" s="13">
        <f t="shared" si="120"/>
        <v>61084</v>
      </c>
      <c r="D523" s="14">
        <f t="shared" si="121"/>
        <v>-264122.04160841275</v>
      </c>
      <c r="E523" s="15">
        <f t="shared" si="122"/>
        <v>0</v>
      </c>
      <c r="F523" s="15">
        <f t="shared" si="123"/>
        <v>0</v>
      </c>
      <c r="G523" s="15"/>
      <c r="H523" s="15">
        <f t="shared" si="130"/>
        <v>-264122.04160841275</v>
      </c>
      <c r="I523" s="15">
        <f t="shared" si="124"/>
        <v>-660.30510402103187</v>
      </c>
      <c r="J523" s="15">
        <f t="shared" si="125"/>
        <v>2192.6666666666665</v>
      </c>
      <c r="K523" s="15">
        <f t="shared" si="126"/>
        <v>0</v>
      </c>
      <c r="L523" s="15">
        <f t="shared" si="127"/>
        <v>500</v>
      </c>
      <c r="M523" s="15">
        <f t="shared" si="128"/>
        <v>4000</v>
      </c>
      <c r="N523" s="15">
        <f t="shared" si="129"/>
        <v>-266089.68004576711</v>
      </c>
    </row>
    <row r="524" spans="1:14" x14ac:dyDescent="0.25">
      <c r="A524" s="12">
        <f t="shared" si="118"/>
        <v>521</v>
      </c>
      <c r="B524" s="23">
        <f t="shared" si="119"/>
        <v>98.433949349760439</v>
      </c>
      <c r="C524" s="13">
        <f t="shared" si="120"/>
        <v>61115</v>
      </c>
      <c r="D524" s="14">
        <f t="shared" si="121"/>
        <v>-266089.68004576711</v>
      </c>
      <c r="E524" s="15">
        <f t="shared" si="122"/>
        <v>0</v>
      </c>
      <c r="F524" s="15">
        <f t="shared" si="123"/>
        <v>0</v>
      </c>
      <c r="G524" s="15"/>
      <c r="H524" s="15">
        <f t="shared" si="130"/>
        <v>-266089.68004576711</v>
      </c>
      <c r="I524" s="15">
        <f t="shared" si="124"/>
        <v>-665.22420011441773</v>
      </c>
      <c r="J524" s="15">
        <f t="shared" si="125"/>
        <v>2192.6666666666665</v>
      </c>
      <c r="K524" s="15">
        <f t="shared" si="126"/>
        <v>0</v>
      </c>
      <c r="L524" s="15">
        <f t="shared" si="127"/>
        <v>500</v>
      </c>
      <c r="M524" s="15">
        <f t="shared" si="128"/>
        <v>4000</v>
      </c>
      <c r="N524" s="15">
        <f t="shared" si="129"/>
        <v>-268062.23757921485</v>
      </c>
    </row>
    <row r="525" spans="1:14" x14ac:dyDescent="0.25">
      <c r="A525" s="12">
        <f t="shared" si="118"/>
        <v>522</v>
      </c>
      <c r="B525" s="23">
        <f t="shared" si="119"/>
        <v>98.516084873374396</v>
      </c>
      <c r="C525" s="13">
        <f t="shared" si="120"/>
        <v>61145</v>
      </c>
      <c r="D525" s="14">
        <f t="shared" si="121"/>
        <v>-268062.23757921485</v>
      </c>
      <c r="E525" s="15">
        <f t="shared" si="122"/>
        <v>0</v>
      </c>
      <c r="F525" s="15">
        <f t="shared" si="123"/>
        <v>0</v>
      </c>
      <c r="G525" s="15"/>
      <c r="H525" s="15">
        <f t="shared" si="130"/>
        <v>-268062.23757921485</v>
      </c>
      <c r="I525" s="15">
        <f t="shared" si="124"/>
        <v>-670.15559394803711</v>
      </c>
      <c r="J525" s="15">
        <f t="shared" si="125"/>
        <v>2192.6666666666665</v>
      </c>
      <c r="K525" s="15">
        <f t="shared" si="126"/>
        <v>0</v>
      </c>
      <c r="L525" s="15">
        <f t="shared" si="127"/>
        <v>500</v>
      </c>
      <c r="M525" s="15">
        <f t="shared" si="128"/>
        <v>4000</v>
      </c>
      <c r="N525" s="15">
        <f t="shared" si="129"/>
        <v>-270039.7265064962</v>
      </c>
    </row>
    <row r="526" spans="1:14" x14ac:dyDescent="0.25">
      <c r="A526" s="12">
        <f t="shared" si="118"/>
        <v>523</v>
      </c>
      <c r="B526" s="23">
        <f t="shared" si="119"/>
        <v>98.600958247775495</v>
      </c>
      <c r="C526" s="13">
        <f t="shared" si="120"/>
        <v>61176</v>
      </c>
      <c r="D526" s="14">
        <f t="shared" si="121"/>
        <v>-270039.7265064962</v>
      </c>
      <c r="E526" s="15">
        <f t="shared" si="122"/>
        <v>0</v>
      </c>
      <c r="F526" s="15">
        <f t="shared" si="123"/>
        <v>0</v>
      </c>
      <c r="G526" s="15"/>
      <c r="H526" s="15">
        <f t="shared" si="130"/>
        <v>-270039.7265064962</v>
      </c>
      <c r="I526" s="15">
        <f t="shared" si="124"/>
        <v>-675.09931626624041</v>
      </c>
      <c r="J526" s="15">
        <f t="shared" si="125"/>
        <v>2192.6666666666665</v>
      </c>
      <c r="K526" s="15">
        <f t="shared" si="126"/>
        <v>0</v>
      </c>
      <c r="L526" s="15">
        <f t="shared" si="127"/>
        <v>500</v>
      </c>
      <c r="M526" s="15">
        <f t="shared" si="128"/>
        <v>4000</v>
      </c>
      <c r="N526" s="15">
        <f t="shared" si="129"/>
        <v>-272022.15915609576</v>
      </c>
    </row>
    <row r="527" spans="1:14" x14ac:dyDescent="0.25">
      <c r="A527" s="12">
        <f t="shared" si="118"/>
        <v>524</v>
      </c>
      <c r="B527" s="23">
        <f t="shared" si="119"/>
        <v>98.683093771389466</v>
      </c>
      <c r="C527" s="13">
        <f t="shared" si="120"/>
        <v>61206</v>
      </c>
      <c r="D527" s="14">
        <f t="shared" si="121"/>
        <v>-272022.15915609576</v>
      </c>
      <c r="E527" s="15">
        <f t="shared" si="122"/>
        <v>0</v>
      </c>
      <c r="F527" s="15">
        <f t="shared" si="123"/>
        <v>0</v>
      </c>
      <c r="G527" s="15"/>
      <c r="H527" s="15">
        <f t="shared" si="130"/>
        <v>-272022.15915609576</v>
      </c>
      <c r="I527" s="15">
        <f t="shared" si="124"/>
        <v>-680.05539789023931</v>
      </c>
      <c r="J527" s="15">
        <f t="shared" si="125"/>
        <v>2192.6666666666665</v>
      </c>
      <c r="K527" s="15">
        <f t="shared" si="126"/>
        <v>0</v>
      </c>
      <c r="L527" s="15">
        <f t="shared" si="127"/>
        <v>500</v>
      </c>
      <c r="M527" s="15">
        <f t="shared" si="128"/>
        <v>4000</v>
      </c>
      <c r="N527" s="15">
        <f t="shared" si="129"/>
        <v>-274009.54788731929</v>
      </c>
    </row>
    <row r="528" spans="1:14" x14ac:dyDescent="0.25">
      <c r="A528" s="12">
        <f t="shared" si="118"/>
        <v>525</v>
      </c>
      <c r="B528" s="23">
        <f t="shared" si="119"/>
        <v>98.76796714579055</v>
      </c>
      <c r="C528" s="13">
        <f t="shared" si="120"/>
        <v>61237</v>
      </c>
      <c r="D528" s="14">
        <f t="shared" si="121"/>
        <v>-274009.54788731929</v>
      </c>
      <c r="E528" s="15">
        <f t="shared" si="122"/>
        <v>0</v>
      </c>
      <c r="F528" s="15">
        <f t="shared" si="123"/>
        <v>0</v>
      </c>
      <c r="G528" s="15"/>
      <c r="H528" s="15">
        <f t="shared" si="130"/>
        <v>-274009.54788731929</v>
      </c>
      <c r="I528" s="15">
        <f t="shared" si="124"/>
        <v>-685.02386971829822</v>
      </c>
      <c r="J528" s="15">
        <f t="shared" si="125"/>
        <v>2192.6666666666665</v>
      </c>
      <c r="K528" s="15">
        <f t="shared" si="126"/>
        <v>0</v>
      </c>
      <c r="L528" s="15">
        <f t="shared" si="127"/>
        <v>500</v>
      </c>
      <c r="M528" s="15">
        <f t="shared" si="128"/>
        <v>4000</v>
      </c>
      <c r="N528" s="15">
        <f t="shared" si="129"/>
        <v>-276001.90509037091</v>
      </c>
    </row>
    <row r="529" spans="1:14" x14ac:dyDescent="0.25">
      <c r="A529" s="12">
        <f t="shared" si="118"/>
        <v>526</v>
      </c>
      <c r="B529" s="23">
        <f t="shared" si="119"/>
        <v>98.852840520191648</v>
      </c>
      <c r="C529" s="13">
        <f t="shared" si="120"/>
        <v>61268</v>
      </c>
      <c r="D529" s="14">
        <f t="shared" si="121"/>
        <v>-276001.90509037091</v>
      </c>
      <c r="E529" s="15">
        <f t="shared" si="122"/>
        <v>0</v>
      </c>
      <c r="F529" s="15">
        <f t="shared" si="123"/>
        <v>0</v>
      </c>
      <c r="G529" s="15"/>
      <c r="H529" s="15">
        <f t="shared" si="130"/>
        <v>-276001.90509037091</v>
      </c>
      <c r="I529" s="15">
        <f t="shared" si="124"/>
        <v>-690.00476272592732</v>
      </c>
      <c r="J529" s="15">
        <f t="shared" si="125"/>
        <v>2192.6666666666665</v>
      </c>
      <c r="K529" s="15">
        <f t="shared" si="126"/>
        <v>0</v>
      </c>
      <c r="L529" s="15">
        <f t="shared" si="127"/>
        <v>500</v>
      </c>
      <c r="M529" s="15">
        <f t="shared" si="128"/>
        <v>4000</v>
      </c>
      <c r="N529" s="15">
        <f t="shared" si="129"/>
        <v>-277999.24318643013</v>
      </c>
    </row>
    <row r="530" spans="1:14" x14ac:dyDescent="0.25">
      <c r="A530" s="12">
        <f t="shared" si="118"/>
        <v>527</v>
      </c>
      <c r="B530" s="23">
        <f t="shared" si="119"/>
        <v>98.934976043805619</v>
      </c>
      <c r="C530" s="13">
        <f t="shared" si="120"/>
        <v>61298</v>
      </c>
      <c r="D530" s="14">
        <f t="shared" si="121"/>
        <v>-277999.24318643013</v>
      </c>
      <c r="E530" s="15">
        <f t="shared" si="122"/>
        <v>0</v>
      </c>
      <c r="F530" s="15">
        <f t="shared" si="123"/>
        <v>0</v>
      </c>
      <c r="G530" s="15"/>
      <c r="H530" s="15">
        <f t="shared" si="130"/>
        <v>-277999.24318643013</v>
      </c>
      <c r="I530" s="15">
        <f t="shared" si="124"/>
        <v>-694.99810796607528</v>
      </c>
      <c r="J530" s="15">
        <f t="shared" si="125"/>
        <v>2192.6666666666665</v>
      </c>
      <c r="K530" s="15">
        <f t="shared" si="126"/>
        <v>0</v>
      </c>
      <c r="L530" s="15">
        <f t="shared" si="127"/>
        <v>500</v>
      </c>
      <c r="M530" s="15">
        <f t="shared" si="128"/>
        <v>4000</v>
      </c>
      <c r="N530" s="15">
        <f t="shared" si="129"/>
        <v>-280001.57462772954</v>
      </c>
    </row>
    <row r="531" spans="1:14" x14ac:dyDescent="0.25">
      <c r="A531" s="12">
        <f t="shared" si="118"/>
        <v>528</v>
      </c>
      <c r="B531" s="23">
        <f t="shared" si="119"/>
        <v>99.019849418206704</v>
      </c>
      <c r="C531" s="13">
        <f t="shared" si="120"/>
        <v>61329</v>
      </c>
      <c r="D531" s="14">
        <f t="shared" si="121"/>
        <v>-280001.57462772954</v>
      </c>
      <c r="E531" s="15">
        <f t="shared" si="122"/>
        <v>0</v>
      </c>
      <c r="F531" s="15">
        <f t="shared" si="123"/>
        <v>0</v>
      </c>
      <c r="G531" s="15"/>
      <c r="H531" s="15">
        <f t="shared" si="130"/>
        <v>-280001.57462772954</v>
      </c>
      <c r="I531" s="15">
        <f t="shared" si="124"/>
        <v>-700.00393656932386</v>
      </c>
      <c r="J531" s="15">
        <f t="shared" si="125"/>
        <v>2192.6666666666665</v>
      </c>
      <c r="K531" s="15">
        <f t="shared" si="126"/>
        <v>0</v>
      </c>
      <c r="L531" s="15">
        <f t="shared" si="127"/>
        <v>500</v>
      </c>
      <c r="M531" s="15">
        <f t="shared" si="128"/>
        <v>4000</v>
      </c>
      <c r="N531" s="15">
        <f t="shared" si="129"/>
        <v>-282008.91189763218</v>
      </c>
    </row>
    <row r="532" spans="1:14" x14ac:dyDescent="0.25">
      <c r="A532" s="12">
        <f t="shared" si="118"/>
        <v>529</v>
      </c>
      <c r="B532" s="23">
        <f t="shared" si="119"/>
        <v>99.101984941820675</v>
      </c>
      <c r="C532" s="13">
        <f t="shared" si="120"/>
        <v>61359</v>
      </c>
      <c r="D532" s="14">
        <f t="shared" si="121"/>
        <v>-282008.91189763218</v>
      </c>
      <c r="E532" s="15">
        <f t="shared" si="122"/>
        <v>0</v>
      </c>
      <c r="F532" s="15">
        <f t="shared" si="123"/>
        <v>0</v>
      </c>
      <c r="G532" s="15"/>
      <c r="H532" s="15">
        <f t="shared" si="130"/>
        <v>-282008.91189763218</v>
      </c>
      <c r="I532" s="15">
        <f t="shared" si="124"/>
        <v>-705.02227974408049</v>
      </c>
      <c r="J532" s="15">
        <f t="shared" si="125"/>
        <v>2192.6666666666665</v>
      </c>
      <c r="K532" s="15">
        <f t="shared" si="126"/>
        <v>0</v>
      </c>
      <c r="L532" s="15">
        <f t="shared" si="127"/>
        <v>500</v>
      </c>
      <c r="M532" s="15">
        <f t="shared" si="128"/>
        <v>4000</v>
      </c>
      <c r="N532" s="15">
        <f t="shared" si="129"/>
        <v>-284021.26751070959</v>
      </c>
    </row>
    <row r="533" spans="1:14" x14ac:dyDescent="0.25">
      <c r="A533" s="12">
        <f t="shared" si="118"/>
        <v>530</v>
      </c>
      <c r="B533" s="23">
        <f t="shared" si="119"/>
        <v>99.184841831340975</v>
      </c>
      <c r="C533" s="13">
        <f t="shared" si="120"/>
        <v>61390</v>
      </c>
      <c r="D533" s="14">
        <f t="shared" si="121"/>
        <v>-284021.26751070959</v>
      </c>
      <c r="E533" s="15">
        <f t="shared" si="122"/>
        <v>0</v>
      </c>
      <c r="F533" s="15">
        <f t="shared" si="123"/>
        <v>0</v>
      </c>
      <c r="G533" s="15"/>
      <c r="H533" s="15">
        <f t="shared" si="130"/>
        <v>-284021.26751070959</v>
      </c>
      <c r="I533" s="15">
        <f t="shared" si="124"/>
        <v>-710.05316877677387</v>
      </c>
      <c r="J533" s="15">
        <f t="shared" si="125"/>
        <v>2192.6666666666665</v>
      </c>
      <c r="K533" s="15">
        <f t="shared" si="126"/>
        <v>0</v>
      </c>
      <c r="L533" s="15">
        <f t="shared" si="127"/>
        <v>500</v>
      </c>
      <c r="M533" s="15">
        <f t="shared" si="128"/>
        <v>4000</v>
      </c>
      <c r="N533" s="15">
        <f t="shared" si="129"/>
        <v>-286038.65401281969</v>
      </c>
    </row>
    <row r="534" spans="1:14" x14ac:dyDescent="0.25">
      <c r="A534" s="12">
        <f t="shared" si="118"/>
        <v>531</v>
      </c>
      <c r="B534" s="23">
        <f t="shared" si="119"/>
        <v>99.269713480252634</v>
      </c>
      <c r="C534" s="13">
        <f t="shared" si="120"/>
        <v>61421</v>
      </c>
      <c r="D534" s="14">
        <f t="shared" si="121"/>
        <v>-286038.65401281969</v>
      </c>
      <c r="E534" s="15">
        <f t="shared" si="122"/>
        <v>0</v>
      </c>
      <c r="F534" s="15">
        <f t="shared" si="123"/>
        <v>0</v>
      </c>
      <c r="G534" s="15"/>
      <c r="H534" s="15">
        <f t="shared" si="130"/>
        <v>-286038.65401281969</v>
      </c>
      <c r="I534" s="15">
        <f t="shared" si="124"/>
        <v>-715.09663503204922</v>
      </c>
      <c r="J534" s="15">
        <f t="shared" si="125"/>
        <v>2192.6666666666665</v>
      </c>
      <c r="K534" s="15">
        <f t="shared" si="126"/>
        <v>0</v>
      </c>
      <c r="L534" s="15">
        <f t="shared" si="127"/>
        <v>500</v>
      </c>
      <c r="M534" s="15">
        <f t="shared" si="128"/>
        <v>4000</v>
      </c>
      <c r="N534" s="15">
        <f t="shared" si="129"/>
        <v>-288061.08398118505</v>
      </c>
    </row>
    <row r="535" spans="1:14" x14ac:dyDescent="0.25">
      <c r="A535" s="12">
        <f t="shared" si="118"/>
        <v>532</v>
      </c>
      <c r="B535" s="23">
        <f t="shared" si="119"/>
        <v>99.349109538911932</v>
      </c>
      <c r="C535" s="13">
        <f t="shared" si="120"/>
        <v>61450</v>
      </c>
      <c r="D535" s="14">
        <f t="shared" si="121"/>
        <v>-288061.08398118505</v>
      </c>
      <c r="E535" s="15">
        <f t="shared" si="122"/>
        <v>0</v>
      </c>
      <c r="F535" s="15">
        <f t="shared" si="123"/>
        <v>0</v>
      </c>
      <c r="G535" s="15"/>
      <c r="H535" s="15">
        <f t="shared" si="130"/>
        <v>-288061.08398118505</v>
      </c>
      <c r="I535" s="15">
        <f t="shared" si="124"/>
        <v>-720.1527099529626</v>
      </c>
      <c r="J535" s="15">
        <f t="shared" si="125"/>
        <v>2192.6666666666665</v>
      </c>
      <c r="K535" s="15">
        <f t="shared" si="126"/>
        <v>0</v>
      </c>
      <c r="L535" s="15">
        <f t="shared" si="127"/>
        <v>500</v>
      </c>
      <c r="M535" s="15">
        <f t="shared" si="128"/>
        <v>4000</v>
      </c>
      <c r="N535" s="15">
        <f t="shared" si="129"/>
        <v>-290088.57002447132</v>
      </c>
    </row>
    <row r="536" spans="1:14" x14ac:dyDescent="0.25">
      <c r="A536" s="12">
        <f t="shared" si="118"/>
        <v>533</v>
      </c>
      <c r="B536" s="23">
        <f t="shared" si="119"/>
        <v>99.433981187823591</v>
      </c>
      <c r="C536" s="13">
        <f t="shared" si="120"/>
        <v>61481</v>
      </c>
      <c r="D536" s="14">
        <f t="shared" si="121"/>
        <v>-290088.57002447132</v>
      </c>
      <c r="E536" s="15">
        <f t="shared" si="122"/>
        <v>0</v>
      </c>
      <c r="F536" s="15">
        <f t="shared" si="123"/>
        <v>0</v>
      </c>
      <c r="G536" s="15"/>
      <c r="H536" s="15">
        <f t="shared" si="130"/>
        <v>-290088.57002447132</v>
      </c>
      <c r="I536" s="15">
        <f t="shared" si="124"/>
        <v>-725.22142506117825</v>
      </c>
      <c r="J536" s="15">
        <f t="shared" si="125"/>
        <v>2192.6666666666665</v>
      </c>
      <c r="K536" s="15">
        <f t="shared" si="126"/>
        <v>0</v>
      </c>
      <c r="L536" s="15">
        <f t="shared" si="127"/>
        <v>500</v>
      </c>
      <c r="M536" s="15">
        <f t="shared" si="128"/>
        <v>4000</v>
      </c>
      <c r="N536" s="15">
        <f t="shared" si="129"/>
        <v>-292121.12478286581</v>
      </c>
    </row>
    <row r="537" spans="1:14" x14ac:dyDescent="0.25">
      <c r="A537" s="12">
        <f t="shared" si="118"/>
        <v>534</v>
      </c>
      <c r="B537" s="23">
        <f t="shared" si="119"/>
        <v>99.516115041609069</v>
      </c>
      <c r="C537" s="13">
        <f t="shared" si="120"/>
        <v>61511</v>
      </c>
      <c r="D537" s="14">
        <f t="shared" si="121"/>
        <v>-292121.12478286581</v>
      </c>
      <c r="E537" s="15">
        <f t="shared" si="122"/>
        <v>0</v>
      </c>
      <c r="F537" s="15">
        <f t="shared" si="123"/>
        <v>0</v>
      </c>
      <c r="G537" s="15"/>
      <c r="H537" s="15">
        <f t="shared" si="130"/>
        <v>-292121.12478286581</v>
      </c>
      <c r="I537" s="15">
        <f t="shared" si="124"/>
        <v>-730.30281195716452</v>
      </c>
      <c r="J537" s="15">
        <f t="shared" si="125"/>
        <v>2192.6666666666665</v>
      </c>
      <c r="K537" s="15">
        <f t="shared" si="126"/>
        <v>0</v>
      </c>
      <c r="L537" s="15">
        <f t="shared" si="127"/>
        <v>500</v>
      </c>
      <c r="M537" s="15">
        <f t="shared" si="128"/>
        <v>4000</v>
      </c>
      <c r="N537" s="15">
        <f t="shared" si="129"/>
        <v>-294158.76092815626</v>
      </c>
    </row>
    <row r="538" spans="1:14" x14ac:dyDescent="0.25">
      <c r="A538" s="12">
        <f t="shared" si="118"/>
        <v>535</v>
      </c>
      <c r="B538" s="23">
        <f t="shared" si="119"/>
        <v>99.600986690520728</v>
      </c>
      <c r="C538" s="13">
        <f t="shared" si="120"/>
        <v>61542</v>
      </c>
      <c r="D538" s="14">
        <f t="shared" si="121"/>
        <v>-294158.76092815626</v>
      </c>
      <c r="E538" s="15">
        <f t="shared" si="122"/>
        <v>0</v>
      </c>
      <c r="F538" s="15">
        <f t="shared" si="123"/>
        <v>0</v>
      </c>
      <c r="G538" s="15"/>
      <c r="H538" s="15">
        <f t="shared" si="130"/>
        <v>-294158.76092815626</v>
      </c>
      <c r="I538" s="15">
        <f t="shared" si="124"/>
        <v>-735.39690232039072</v>
      </c>
      <c r="J538" s="15">
        <f t="shared" si="125"/>
        <v>2192.6666666666665</v>
      </c>
      <c r="K538" s="15">
        <f t="shared" si="126"/>
        <v>0</v>
      </c>
      <c r="L538" s="15">
        <f t="shared" si="127"/>
        <v>500</v>
      </c>
      <c r="M538" s="15">
        <f t="shared" si="128"/>
        <v>4000</v>
      </c>
      <c r="N538" s="15">
        <f t="shared" si="129"/>
        <v>-296201.49116380996</v>
      </c>
    </row>
    <row r="539" spans="1:14" x14ac:dyDescent="0.25">
      <c r="A539" s="12">
        <f t="shared" si="118"/>
        <v>536</v>
      </c>
      <c r="B539" s="23">
        <f t="shared" si="119"/>
        <v>99.683120544306206</v>
      </c>
      <c r="C539" s="13">
        <f t="shared" si="120"/>
        <v>61572</v>
      </c>
      <c r="D539" s="14">
        <f t="shared" si="121"/>
        <v>-296201.49116380996</v>
      </c>
      <c r="E539" s="15">
        <f t="shared" si="122"/>
        <v>0</v>
      </c>
      <c r="F539" s="15">
        <f t="shared" si="123"/>
        <v>0</v>
      </c>
      <c r="G539" s="15"/>
      <c r="H539" s="15">
        <f t="shared" si="130"/>
        <v>-296201.49116380996</v>
      </c>
      <c r="I539" s="15">
        <f t="shared" si="124"/>
        <v>-740.50372790952486</v>
      </c>
      <c r="J539" s="15">
        <f t="shared" si="125"/>
        <v>2192.6666666666665</v>
      </c>
      <c r="K539" s="15">
        <f t="shared" si="126"/>
        <v>0</v>
      </c>
      <c r="L539" s="15">
        <f t="shared" si="127"/>
        <v>500</v>
      </c>
      <c r="M539" s="15">
        <f t="shared" si="128"/>
        <v>4000</v>
      </c>
      <c r="N539" s="15">
        <f t="shared" si="129"/>
        <v>-298249.3282250528</v>
      </c>
    </row>
    <row r="540" spans="1:14" x14ac:dyDescent="0.25">
      <c r="A540" s="12">
        <f t="shared" ref="A540:A603" si="131">A539+1</f>
        <v>537</v>
      </c>
      <c r="B540" s="23">
        <f t="shared" ref="B540:B603" si="132">YEARFRAC($Q$4,C540,1)</f>
        <v>99.767992193217864</v>
      </c>
      <c r="C540" s="13">
        <f t="shared" ref="C540:C603" si="133">EDATE(C539,1)</f>
        <v>61603</v>
      </c>
      <c r="D540" s="14">
        <f t="shared" ref="D540:D603" si="134">N539</f>
        <v>-298249.3282250528</v>
      </c>
      <c r="E540" s="15">
        <f t="shared" ref="E540:E603" si="135">IF($C540&lt;$Q$5,E539,0)</f>
        <v>0</v>
      </c>
      <c r="F540" s="15">
        <f t="shared" ref="F540:F603" si="136">IF($C540&lt;$Q$5,F539,0)</f>
        <v>0</v>
      </c>
      <c r="G540" s="15"/>
      <c r="H540" s="15">
        <f t="shared" si="130"/>
        <v>-298249.3282250528</v>
      </c>
      <c r="I540" s="15">
        <f t="shared" ref="I540:I603" si="137">H540*$Q$10/12</f>
        <v>-745.62332056263187</v>
      </c>
      <c r="J540" s="15">
        <f t="shared" ref="J540:J603" si="138">IF(YEARFRAC($Q$4,C540,1)&gt;=66,($Q$6+$Q$7)*52/12,0)</f>
        <v>2192.6666666666665</v>
      </c>
      <c r="K540" s="15">
        <f t="shared" ref="K540:K603" si="139">IF(IFERROR(DATEDIF($Q$5,C540,"m"),99)&lt;=8,$Q$16*52/12,0)+IF(IFERROR(DATEDIF($Q$5,C540,"m"),99)&lt;=8,IF(MONTH(C540)&lt;=12,IF(YEAR(C540)=YEAR($Q$5),$Q$17,0)))</f>
        <v>0</v>
      </c>
      <c r="L540" s="15">
        <f t="shared" ref="L540:L603" si="140">IF(C540&gt;$Q$5,$Q$15,0)</f>
        <v>500</v>
      </c>
      <c r="M540" s="15">
        <f t="shared" ref="M540:M603" si="141">IF($C540&gt;$Q$5,$Q$12,0)</f>
        <v>4000</v>
      </c>
      <c r="N540" s="15">
        <f t="shared" ref="N540:N603" si="142">H540+I540-M540+J540+L540+K540</f>
        <v>-300302.28487894876</v>
      </c>
    </row>
    <row r="541" spans="1:14" x14ac:dyDescent="0.25">
      <c r="A541" s="12">
        <f t="shared" si="131"/>
        <v>538</v>
      </c>
      <c r="B541" s="23">
        <f t="shared" si="132"/>
        <v>99.852863842129523</v>
      </c>
      <c r="C541" s="13">
        <f t="shared" si="133"/>
        <v>61634</v>
      </c>
      <c r="D541" s="14">
        <f t="shared" si="134"/>
        <v>-300302.28487894876</v>
      </c>
      <c r="E541" s="15">
        <f t="shared" si="135"/>
        <v>0</v>
      </c>
      <c r="F541" s="15">
        <f t="shared" si="136"/>
        <v>0</v>
      </c>
      <c r="G541" s="15"/>
      <c r="H541" s="15">
        <f t="shared" si="130"/>
        <v>-300302.28487894876</v>
      </c>
      <c r="I541" s="15">
        <f t="shared" si="137"/>
        <v>-750.75571219737185</v>
      </c>
      <c r="J541" s="15">
        <f t="shared" si="138"/>
        <v>2192.6666666666665</v>
      </c>
      <c r="K541" s="15">
        <f t="shared" si="139"/>
        <v>0</v>
      </c>
      <c r="L541" s="15">
        <f t="shared" si="140"/>
        <v>500</v>
      </c>
      <c r="M541" s="15">
        <f t="shared" si="141"/>
        <v>4000</v>
      </c>
      <c r="N541" s="15">
        <f t="shared" si="142"/>
        <v>-302360.37392447947</v>
      </c>
    </row>
    <row r="542" spans="1:14" x14ac:dyDescent="0.25">
      <c r="A542" s="12">
        <f t="shared" si="131"/>
        <v>539</v>
      </c>
      <c r="B542" s="23">
        <f t="shared" si="132"/>
        <v>99.934997695915001</v>
      </c>
      <c r="C542" s="13">
        <f t="shared" si="133"/>
        <v>61664</v>
      </c>
      <c r="D542" s="14">
        <f t="shared" si="134"/>
        <v>-302360.37392447947</v>
      </c>
      <c r="E542" s="15">
        <f t="shared" si="135"/>
        <v>0</v>
      </c>
      <c r="F542" s="15">
        <f t="shared" si="136"/>
        <v>0</v>
      </c>
      <c r="G542" s="15"/>
      <c r="H542" s="15">
        <f t="shared" si="130"/>
        <v>-302360.37392447947</v>
      </c>
      <c r="I542" s="15">
        <f t="shared" si="137"/>
        <v>-755.90093481119868</v>
      </c>
      <c r="J542" s="15">
        <f t="shared" si="138"/>
        <v>2192.6666666666665</v>
      </c>
      <c r="K542" s="15">
        <f t="shared" si="139"/>
        <v>0</v>
      </c>
      <c r="L542" s="15">
        <f t="shared" si="140"/>
        <v>500</v>
      </c>
      <c r="M542" s="15">
        <f t="shared" si="141"/>
        <v>4000</v>
      </c>
      <c r="N542" s="15">
        <f t="shared" si="142"/>
        <v>-304423.608192624</v>
      </c>
    </row>
    <row r="543" spans="1:14" x14ac:dyDescent="0.25">
      <c r="A543" s="12">
        <f t="shared" si="131"/>
        <v>540</v>
      </c>
      <c r="B543" s="23">
        <f t="shared" si="132"/>
        <v>100.01986934482666</v>
      </c>
      <c r="C543" s="13">
        <f t="shared" si="133"/>
        <v>61695</v>
      </c>
      <c r="D543" s="14">
        <f t="shared" si="134"/>
        <v>-304423.608192624</v>
      </c>
      <c r="E543" s="15">
        <f t="shared" si="135"/>
        <v>0</v>
      </c>
      <c r="F543" s="15">
        <f t="shared" si="136"/>
        <v>0</v>
      </c>
      <c r="G543" s="15"/>
      <c r="H543" s="15">
        <f t="shared" si="130"/>
        <v>-304423.608192624</v>
      </c>
      <c r="I543" s="15">
        <f t="shared" si="137"/>
        <v>-761.05902048155997</v>
      </c>
      <c r="J543" s="15">
        <f t="shared" si="138"/>
        <v>2192.6666666666665</v>
      </c>
      <c r="K543" s="15">
        <f t="shared" si="139"/>
        <v>0</v>
      </c>
      <c r="L543" s="15">
        <f t="shared" si="140"/>
        <v>500</v>
      </c>
      <c r="M543" s="15">
        <f t="shared" si="141"/>
        <v>4000</v>
      </c>
      <c r="N543" s="15">
        <f t="shared" si="142"/>
        <v>-306492.00054643885</v>
      </c>
    </row>
    <row r="544" spans="1:14" x14ac:dyDescent="0.25">
      <c r="A544" s="12">
        <f t="shared" si="131"/>
        <v>541</v>
      </c>
      <c r="B544" s="23">
        <f t="shared" si="132"/>
        <v>100.10200319861214</v>
      </c>
      <c r="C544" s="13">
        <f t="shared" si="133"/>
        <v>61725</v>
      </c>
      <c r="D544" s="14">
        <f t="shared" si="134"/>
        <v>-306492.00054643885</v>
      </c>
      <c r="E544" s="15">
        <f t="shared" si="135"/>
        <v>0</v>
      </c>
      <c r="F544" s="15">
        <f t="shared" si="136"/>
        <v>0</v>
      </c>
      <c r="G544" s="15"/>
      <c r="H544" s="15">
        <f t="shared" si="130"/>
        <v>-306492.00054643885</v>
      </c>
      <c r="I544" s="15">
        <f t="shared" si="137"/>
        <v>-766.2300013660971</v>
      </c>
      <c r="J544" s="15">
        <f t="shared" si="138"/>
        <v>2192.6666666666665</v>
      </c>
      <c r="K544" s="15">
        <f t="shared" si="139"/>
        <v>0</v>
      </c>
      <c r="L544" s="15">
        <f t="shared" si="140"/>
        <v>500</v>
      </c>
      <c r="M544" s="15">
        <f t="shared" si="141"/>
        <v>4000</v>
      </c>
      <c r="N544" s="15">
        <f t="shared" si="142"/>
        <v>-308565.56388113828</v>
      </c>
    </row>
    <row r="545" spans="1:14" x14ac:dyDescent="0.25">
      <c r="A545" s="12">
        <f t="shared" si="131"/>
        <v>542</v>
      </c>
      <c r="B545" s="23">
        <f t="shared" si="132"/>
        <v>100.18756710328537</v>
      </c>
      <c r="C545" s="13">
        <f t="shared" si="133"/>
        <v>61756</v>
      </c>
      <c r="D545" s="14">
        <f t="shared" si="134"/>
        <v>-308565.56388113828</v>
      </c>
      <c r="E545" s="15">
        <f t="shared" si="135"/>
        <v>0</v>
      </c>
      <c r="F545" s="15">
        <f t="shared" si="136"/>
        <v>0</v>
      </c>
      <c r="G545" s="15"/>
      <c r="H545" s="15">
        <f t="shared" si="130"/>
        <v>-308565.56388113828</v>
      </c>
      <c r="I545" s="15">
        <f t="shared" si="137"/>
        <v>-771.41390970284567</v>
      </c>
      <c r="J545" s="15">
        <f t="shared" si="138"/>
        <v>2192.6666666666665</v>
      </c>
      <c r="K545" s="15">
        <f t="shared" si="139"/>
        <v>0</v>
      </c>
      <c r="L545" s="15">
        <f t="shared" si="140"/>
        <v>500</v>
      </c>
      <c r="M545" s="15">
        <f t="shared" si="141"/>
        <v>4000</v>
      </c>
      <c r="N545" s="15">
        <f t="shared" si="142"/>
        <v>-310644.31112417445</v>
      </c>
    </row>
    <row r="546" spans="1:14" x14ac:dyDescent="0.25">
      <c r="A546" s="12">
        <f t="shared" si="131"/>
        <v>543</v>
      </c>
      <c r="B546" s="23">
        <f t="shared" si="132"/>
        <v>100.27243933863002</v>
      </c>
      <c r="C546" s="13">
        <f t="shared" si="133"/>
        <v>61787</v>
      </c>
      <c r="D546" s="14">
        <f t="shared" si="134"/>
        <v>-310644.31112417445</v>
      </c>
      <c r="E546" s="15">
        <f t="shared" si="135"/>
        <v>0</v>
      </c>
      <c r="F546" s="15">
        <f t="shared" si="136"/>
        <v>0</v>
      </c>
      <c r="G546" s="15"/>
      <c r="H546" s="15">
        <f t="shared" si="130"/>
        <v>-310644.31112417445</v>
      </c>
      <c r="I546" s="15">
        <f t="shared" si="137"/>
        <v>-776.61077781043605</v>
      </c>
      <c r="J546" s="15">
        <f t="shared" si="138"/>
        <v>2192.6666666666665</v>
      </c>
      <c r="K546" s="15">
        <f t="shared" si="139"/>
        <v>0</v>
      </c>
      <c r="L546" s="15">
        <f t="shared" si="140"/>
        <v>500</v>
      </c>
      <c r="M546" s="15">
        <f t="shared" si="141"/>
        <v>4000</v>
      </c>
      <c r="N546" s="15">
        <f t="shared" si="142"/>
        <v>-312728.25523531821</v>
      </c>
    </row>
    <row r="547" spans="1:14" x14ac:dyDescent="0.25">
      <c r="A547" s="12">
        <f t="shared" si="131"/>
        <v>544</v>
      </c>
      <c r="B547" s="23">
        <f t="shared" si="132"/>
        <v>100.34909813184454</v>
      </c>
      <c r="C547" s="13">
        <f t="shared" si="133"/>
        <v>61815</v>
      </c>
      <c r="D547" s="14">
        <f t="shared" si="134"/>
        <v>-312728.25523531821</v>
      </c>
      <c r="E547" s="15">
        <f t="shared" si="135"/>
        <v>0</v>
      </c>
      <c r="F547" s="15">
        <f t="shared" si="136"/>
        <v>0</v>
      </c>
      <c r="G547" s="15"/>
      <c r="H547" s="15">
        <f t="shared" si="130"/>
        <v>-312728.25523531821</v>
      </c>
      <c r="I547" s="15">
        <f t="shared" si="137"/>
        <v>-781.8206380882956</v>
      </c>
      <c r="J547" s="15">
        <f t="shared" si="138"/>
        <v>2192.6666666666665</v>
      </c>
      <c r="K547" s="15">
        <f t="shared" si="139"/>
        <v>0</v>
      </c>
      <c r="L547" s="15">
        <f t="shared" si="140"/>
        <v>500</v>
      </c>
      <c r="M547" s="15">
        <f t="shared" si="141"/>
        <v>4000</v>
      </c>
      <c r="N547" s="15">
        <f t="shared" si="142"/>
        <v>-314817.4092067398</v>
      </c>
    </row>
    <row r="548" spans="1:14" x14ac:dyDescent="0.25">
      <c r="A548" s="12">
        <f t="shared" si="131"/>
        <v>545</v>
      </c>
      <c r="B548" s="23">
        <f t="shared" si="132"/>
        <v>100.43397036718918</v>
      </c>
      <c r="C548" s="13">
        <f t="shared" si="133"/>
        <v>61846</v>
      </c>
      <c r="D548" s="14">
        <f t="shared" si="134"/>
        <v>-314817.4092067398</v>
      </c>
      <c r="E548" s="15">
        <f t="shared" si="135"/>
        <v>0</v>
      </c>
      <c r="F548" s="15">
        <f t="shared" si="136"/>
        <v>0</v>
      </c>
      <c r="G548" s="15"/>
      <c r="H548" s="15">
        <f t="shared" si="130"/>
        <v>-314817.4092067398</v>
      </c>
      <c r="I548" s="15">
        <f t="shared" si="137"/>
        <v>-787.04352301684946</v>
      </c>
      <c r="J548" s="15">
        <f t="shared" si="138"/>
        <v>2192.6666666666665</v>
      </c>
      <c r="K548" s="15">
        <f t="shared" si="139"/>
        <v>0</v>
      </c>
      <c r="L548" s="15">
        <f t="shared" si="140"/>
        <v>500</v>
      </c>
      <c r="M548" s="15">
        <f t="shared" si="141"/>
        <v>4000</v>
      </c>
      <c r="N548" s="15">
        <f t="shared" si="142"/>
        <v>-316911.78606308997</v>
      </c>
    </row>
    <row r="549" spans="1:14" x14ac:dyDescent="0.25">
      <c r="A549" s="12">
        <f t="shared" si="131"/>
        <v>546</v>
      </c>
      <c r="B549" s="23">
        <f t="shared" si="132"/>
        <v>100.51610478849045</v>
      </c>
      <c r="C549" s="13">
        <f t="shared" si="133"/>
        <v>61876</v>
      </c>
      <c r="D549" s="14">
        <f t="shared" si="134"/>
        <v>-316911.78606308997</v>
      </c>
      <c r="E549" s="15">
        <f t="shared" si="135"/>
        <v>0</v>
      </c>
      <c r="F549" s="15">
        <f t="shared" si="136"/>
        <v>0</v>
      </c>
      <c r="G549" s="15"/>
      <c r="H549" s="15">
        <f t="shared" si="130"/>
        <v>-316911.78606308997</v>
      </c>
      <c r="I549" s="15">
        <f t="shared" si="137"/>
        <v>-792.27946515772499</v>
      </c>
      <c r="J549" s="15">
        <f t="shared" si="138"/>
        <v>2192.6666666666665</v>
      </c>
      <c r="K549" s="15">
        <f t="shared" si="139"/>
        <v>0</v>
      </c>
      <c r="L549" s="15">
        <f t="shared" si="140"/>
        <v>500</v>
      </c>
      <c r="M549" s="15">
        <f t="shared" si="141"/>
        <v>4000</v>
      </c>
      <c r="N549" s="15">
        <f t="shared" si="142"/>
        <v>-319011.39886158099</v>
      </c>
    </row>
    <row r="550" spans="1:14" x14ac:dyDescent="0.25">
      <c r="A550" s="12">
        <f t="shared" si="131"/>
        <v>547</v>
      </c>
      <c r="B550" s="23">
        <f t="shared" si="132"/>
        <v>100.60097702383509</v>
      </c>
      <c r="C550" s="13">
        <f t="shared" si="133"/>
        <v>61907</v>
      </c>
      <c r="D550" s="14">
        <f t="shared" si="134"/>
        <v>-319011.39886158099</v>
      </c>
      <c r="E550" s="15">
        <f t="shared" si="135"/>
        <v>0</v>
      </c>
      <c r="F550" s="15">
        <f t="shared" si="136"/>
        <v>0</v>
      </c>
      <c r="G550" s="15"/>
      <c r="H550" s="15">
        <f t="shared" si="130"/>
        <v>-319011.39886158099</v>
      </c>
      <c r="I550" s="15">
        <f t="shared" si="137"/>
        <v>-797.52849715395234</v>
      </c>
      <c r="J550" s="15">
        <f t="shared" si="138"/>
        <v>2192.6666666666665</v>
      </c>
      <c r="K550" s="15">
        <f t="shared" si="139"/>
        <v>0</v>
      </c>
      <c r="L550" s="15">
        <f t="shared" si="140"/>
        <v>500</v>
      </c>
      <c r="M550" s="15">
        <f t="shared" si="141"/>
        <v>4000</v>
      </c>
      <c r="N550" s="15">
        <f t="shared" si="142"/>
        <v>-321116.26069206826</v>
      </c>
    </row>
    <row r="551" spans="1:14" x14ac:dyDescent="0.25">
      <c r="A551" s="12">
        <f t="shared" si="131"/>
        <v>548</v>
      </c>
      <c r="B551" s="23">
        <f t="shared" si="132"/>
        <v>100.68311144513636</v>
      </c>
      <c r="C551" s="13">
        <f t="shared" si="133"/>
        <v>61937</v>
      </c>
      <c r="D551" s="14">
        <f t="shared" si="134"/>
        <v>-321116.26069206826</v>
      </c>
      <c r="E551" s="15">
        <f t="shared" si="135"/>
        <v>0</v>
      </c>
      <c r="F551" s="15">
        <f t="shared" si="136"/>
        <v>0</v>
      </c>
      <c r="G551" s="15"/>
      <c r="H551" s="15">
        <f t="shared" si="130"/>
        <v>-321116.26069206826</v>
      </c>
      <c r="I551" s="15">
        <f t="shared" si="137"/>
        <v>-802.79065173017068</v>
      </c>
      <c r="J551" s="15">
        <f t="shared" si="138"/>
        <v>2192.6666666666665</v>
      </c>
      <c r="K551" s="15">
        <f t="shared" si="139"/>
        <v>0</v>
      </c>
      <c r="L551" s="15">
        <f t="shared" si="140"/>
        <v>500</v>
      </c>
      <c r="M551" s="15">
        <f t="shared" si="141"/>
        <v>4000</v>
      </c>
      <c r="N551" s="15">
        <f t="shared" si="142"/>
        <v>-323226.38467713172</v>
      </c>
    </row>
    <row r="552" spans="1:14" x14ac:dyDescent="0.25">
      <c r="A552" s="12">
        <f t="shared" si="131"/>
        <v>549</v>
      </c>
      <c r="B552" s="23">
        <f t="shared" si="132"/>
        <v>100.767983680481</v>
      </c>
      <c r="C552" s="13">
        <f t="shared" si="133"/>
        <v>61968</v>
      </c>
      <c r="D552" s="14">
        <f t="shared" si="134"/>
        <v>-323226.38467713172</v>
      </c>
      <c r="E552" s="15">
        <f t="shared" si="135"/>
        <v>0</v>
      </c>
      <c r="F552" s="15">
        <f t="shared" si="136"/>
        <v>0</v>
      </c>
      <c r="G552" s="15"/>
      <c r="H552" s="15">
        <f t="shared" si="130"/>
        <v>-323226.38467713172</v>
      </c>
      <c r="I552" s="15">
        <f t="shared" si="137"/>
        <v>-808.06596169282921</v>
      </c>
      <c r="J552" s="15">
        <f t="shared" si="138"/>
        <v>2192.6666666666665</v>
      </c>
      <c r="K552" s="15">
        <f t="shared" si="139"/>
        <v>0</v>
      </c>
      <c r="L552" s="15">
        <f t="shared" si="140"/>
        <v>500</v>
      </c>
      <c r="M552" s="15">
        <f t="shared" si="141"/>
        <v>4000</v>
      </c>
      <c r="N552" s="15">
        <f t="shared" si="142"/>
        <v>-325341.78397215786</v>
      </c>
    </row>
    <row r="553" spans="1:14" x14ac:dyDescent="0.25">
      <c r="A553" s="12">
        <f t="shared" si="131"/>
        <v>550</v>
      </c>
      <c r="B553" s="23">
        <f t="shared" si="132"/>
        <v>100.85285591582564</v>
      </c>
      <c r="C553" s="13">
        <f t="shared" si="133"/>
        <v>61999</v>
      </c>
      <c r="D553" s="14">
        <f t="shared" si="134"/>
        <v>-325341.78397215786</v>
      </c>
      <c r="E553" s="15">
        <f t="shared" si="135"/>
        <v>0</v>
      </c>
      <c r="F553" s="15">
        <f t="shared" si="136"/>
        <v>0</v>
      </c>
      <c r="G553" s="15"/>
      <c r="H553" s="15">
        <f t="shared" si="130"/>
        <v>-325341.78397215786</v>
      </c>
      <c r="I553" s="15">
        <f t="shared" si="137"/>
        <v>-813.35445993039457</v>
      </c>
      <c r="J553" s="15">
        <f t="shared" si="138"/>
        <v>2192.6666666666665</v>
      </c>
      <c r="K553" s="15">
        <f t="shared" si="139"/>
        <v>0</v>
      </c>
      <c r="L553" s="15">
        <f t="shared" si="140"/>
        <v>500</v>
      </c>
      <c r="M553" s="15">
        <f t="shared" si="141"/>
        <v>4000</v>
      </c>
      <c r="N553" s="15">
        <f t="shared" si="142"/>
        <v>-327462.47176542156</v>
      </c>
    </row>
    <row r="554" spans="1:14" x14ac:dyDescent="0.25">
      <c r="A554" s="12">
        <f t="shared" si="131"/>
        <v>551</v>
      </c>
      <c r="B554" s="23">
        <f t="shared" si="132"/>
        <v>100.93499033712691</v>
      </c>
      <c r="C554" s="13">
        <f t="shared" si="133"/>
        <v>62029</v>
      </c>
      <c r="D554" s="14">
        <f t="shared" si="134"/>
        <v>-327462.47176542156</v>
      </c>
      <c r="E554" s="15">
        <f t="shared" si="135"/>
        <v>0</v>
      </c>
      <c r="F554" s="15">
        <f t="shared" si="136"/>
        <v>0</v>
      </c>
      <c r="G554" s="15"/>
      <c r="H554" s="15">
        <f t="shared" si="130"/>
        <v>-327462.47176542156</v>
      </c>
      <c r="I554" s="15">
        <f t="shared" si="137"/>
        <v>-818.65617941355379</v>
      </c>
      <c r="J554" s="15">
        <f t="shared" si="138"/>
        <v>2192.6666666666665</v>
      </c>
      <c r="K554" s="15">
        <f t="shared" si="139"/>
        <v>0</v>
      </c>
      <c r="L554" s="15">
        <f t="shared" si="140"/>
        <v>500</v>
      </c>
      <c r="M554" s="15">
        <f t="shared" si="141"/>
        <v>4000</v>
      </c>
      <c r="N554" s="15">
        <f t="shared" si="142"/>
        <v>-329588.46127816843</v>
      </c>
    </row>
    <row r="555" spans="1:14" x14ac:dyDescent="0.25">
      <c r="A555" s="12">
        <f t="shared" si="131"/>
        <v>552</v>
      </c>
      <c r="B555" s="23">
        <f t="shared" si="132"/>
        <v>101.01986257247155</v>
      </c>
      <c r="C555" s="13">
        <f t="shared" si="133"/>
        <v>62060</v>
      </c>
      <c r="D555" s="14">
        <f t="shared" si="134"/>
        <v>-329588.46127816843</v>
      </c>
      <c r="E555" s="15">
        <f t="shared" si="135"/>
        <v>0</v>
      </c>
      <c r="F555" s="15">
        <f t="shared" si="136"/>
        <v>0</v>
      </c>
      <c r="G555" s="15"/>
      <c r="H555" s="15">
        <f t="shared" si="130"/>
        <v>-329588.46127816843</v>
      </c>
      <c r="I555" s="15">
        <f t="shared" si="137"/>
        <v>-823.97115319542092</v>
      </c>
      <c r="J555" s="15">
        <f t="shared" si="138"/>
        <v>2192.6666666666665</v>
      </c>
      <c r="K555" s="15">
        <f t="shared" si="139"/>
        <v>0</v>
      </c>
      <c r="L555" s="15">
        <f t="shared" si="140"/>
        <v>500</v>
      </c>
      <c r="M555" s="15">
        <f t="shared" si="141"/>
        <v>4000</v>
      </c>
      <c r="N555" s="15">
        <f t="shared" si="142"/>
        <v>-331719.76576469716</v>
      </c>
    </row>
    <row r="556" spans="1:14" x14ac:dyDescent="0.25">
      <c r="A556" s="12">
        <f t="shared" si="131"/>
        <v>553</v>
      </c>
      <c r="B556" s="23">
        <f t="shared" si="132"/>
        <v>101.10199699377281</v>
      </c>
      <c r="C556" s="13">
        <f t="shared" si="133"/>
        <v>62090</v>
      </c>
      <c r="D556" s="14">
        <f t="shared" si="134"/>
        <v>-331719.76576469716</v>
      </c>
      <c r="E556" s="15">
        <f t="shared" si="135"/>
        <v>0</v>
      </c>
      <c r="F556" s="15">
        <f t="shared" si="136"/>
        <v>0</v>
      </c>
      <c r="G556" s="15"/>
      <c r="H556" s="15">
        <f t="shared" si="130"/>
        <v>-331719.76576469716</v>
      </c>
      <c r="I556" s="15">
        <f t="shared" si="137"/>
        <v>-829.29941441174287</v>
      </c>
      <c r="J556" s="15">
        <f t="shared" si="138"/>
        <v>2192.6666666666665</v>
      </c>
      <c r="K556" s="15">
        <f t="shared" si="139"/>
        <v>0</v>
      </c>
      <c r="L556" s="15">
        <f t="shared" si="140"/>
        <v>500</v>
      </c>
      <c r="M556" s="15">
        <f t="shared" si="141"/>
        <v>4000</v>
      </c>
      <c r="N556" s="15">
        <f t="shared" si="142"/>
        <v>-333856.39851244225</v>
      </c>
    </row>
    <row r="557" spans="1:14" x14ac:dyDescent="0.25">
      <c r="A557" s="12">
        <f t="shared" si="131"/>
        <v>554</v>
      </c>
      <c r="B557" s="23">
        <f t="shared" si="132"/>
        <v>101.18755482310412</v>
      </c>
      <c r="C557" s="13">
        <f t="shared" si="133"/>
        <v>62121</v>
      </c>
      <c r="D557" s="14">
        <f t="shared" si="134"/>
        <v>-333856.39851244225</v>
      </c>
      <c r="E557" s="15">
        <f t="shared" si="135"/>
        <v>0</v>
      </c>
      <c r="F557" s="15">
        <f t="shared" si="136"/>
        <v>0</v>
      </c>
      <c r="G557" s="15"/>
      <c r="H557" s="15">
        <f t="shared" si="130"/>
        <v>-333856.39851244225</v>
      </c>
      <c r="I557" s="15">
        <f t="shared" si="137"/>
        <v>-834.64099628110569</v>
      </c>
      <c r="J557" s="15">
        <f t="shared" si="138"/>
        <v>2192.6666666666665</v>
      </c>
      <c r="K557" s="15">
        <f t="shared" si="139"/>
        <v>0</v>
      </c>
      <c r="L557" s="15">
        <f t="shared" si="140"/>
        <v>500</v>
      </c>
      <c r="M557" s="15">
        <f t="shared" si="141"/>
        <v>4000</v>
      </c>
      <c r="N557" s="15">
        <f t="shared" si="142"/>
        <v>-335998.37284205668</v>
      </c>
    </row>
    <row r="558" spans="1:14" x14ac:dyDescent="0.25">
      <c r="A558" s="12">
        <f t="shared" si="131"/>
        <v>555</v>
      </c>
      <c r="B558" s="23">
        <f t="shared" si="132"/>
        <v>101.27242763350257</v>
      </c>
      <c r="C558" s="13">
        <f t="shared" si="133"/>
        <v>62152</v>
      </c>
      <c r="D558" s="14">
        <f t="shared" si="134"/>
        <v>-335998.37284205668</v>
      </c>
      <c r="E558" s="15">
        <f t="shared" si="135"/>
        <v>0</v>
      </c>
      <c r="F558" s="15">
        <f t="shared" si="136"/>
        <v>0</v>
      </c>
      <c r="G558" s="15"/>
      <c r="H558" s="15">
        <f t="shared" si="130"/>
        <v>-335998.37284205668</v>
      </c>
      <c r="I558" s="15">
        <f t="shared" si="137"/>
        <v>-839.99593210514161</v>
      </c>
      <c r="J558" s="15">
        <f t="shared" si="138"/>
        <v>2192.6666666666665</v>
      </c>
      <c r="K558" s="15">
        <f t="shared" si="139"/>
        <v>0</v>
      </c>
      <c r="L558" s="15">
        <f t="shared" si="140"/>
        <v>500</v>
      </c>
      <c r="M558" s="15">
        <f t="shared" si="141"/>
        <v>4000</v>
      </c>
      <c r="N558" s="15">
        <f t="shared" si="142"/>
        <v>-338145.7021074951</v>
      </c>
    </row>
    <row r="559" spans="1:14" x14ac:dyDescent="0.25">
      <c r="A559" s="12">
        <f t="shared" si="131"/>
        <v>556</v>
      </c>
      <c r="B559" s="23">
        <f t="shared" si="132"/>
        <v>101.34908694612052</v>
      </c>
      <c r="C559" s="13">
        <f t="shared" si="133"/>
        <v>62180</v>
      </c>
      <c r="D559" s="14">
        <f t="shared" si="134"/>
        <v>-338145.7021074951</v>
      </c>
      <c r="E559" s="15">
        <f t="shared" si="135"/>
        <v>0</v>
      </c>
      <c r="F559" s="15">
        <f t="shared" si="136"/>
        <v>0</v>
      </c>
      <c r="G559" s="15"/>
      <c r="H559" s="15">
        <f t="shared" si="130"/>
        <v>-338145.7021074951</v>
      </c>
      <c r="I559" s="15">
        <f t="shared" si="137"/>
        <v>-845.36425526873779</v>
      </c>
      <c r="J559" s="15">
        <f t="shared" si="138"/>
        <v>2192.6666666666665</v>
      </c>
      <c r="K559" s="15">
        <f t="shared" si="139"/>
        <v>0</v>
      </c>
      <c r="L559" s="15">
        <f t="shared" si="140"/>
        <v>500</v>
      </c>
      <c r="M559" s="15">
        <f t="shared" si="141"/>
        <v>4000</v>
      </c>
      <c r="N559" s="15">
        <f t="shared" si="142"/>
        <v>-340298.39969609713</v>
      </c>
    </row>
    <row r="560" spans="1:14" x14ac:dyDescent="0.25">
      <c r="A560" s="12">
        <f t="shared" si="131"/>
        <v>557</v>
      </c>
      <c r="B560" s="23">
        <f t="shared" si="132"/>
        <v>101.43395975651897</v>
      </c>
      <c r="C560" s="13">
        <f t="shared" si="133"/>
        <v>62211</v>
      </c>
      <c r="D560" s="14">
        <f t="shared" si="134"/>
        <v>-340298.39969609713</v>
      </c>
      <c r="E560" s="15">
        <f t="shared" si="135"/>
        <v>0</v>
      </c>
      <c r="F560" s="15">
        <f t="shared" si="136"/>
        <v>0</v>
      </c>
      <c r="G560" s="15"/>
      <c r="H560" s="15">
        <f t="shared" si="130"/>
        <v>-340298.39969609713</v>
      </c>
      <c r="I560" s="15">
        <f t="shared" si="137"/>
        <v>-850.74599924024278</v>
      </c>
      <c r="J560" s="15">
        <f t="shared" si="138"/>
        <v>2192.6666666666665</v>
      </c>
      <c r="K560" s="15">
        <f t="shared" si="139"/>
        <v>0</v>
      </c>
      <c r="L560" s="15">
        <f t="shared" si="140"/>
        <v>500</v>
      </c>
      <c r="M560" s="15">
        <f t="shared" si="141"/>
        <v>4000</v>
      </c>
      <c r="N560" s="15">
        <f t="shared" si="142"/>
        <v>-342456.4790286707</v>
      </c>
    </row>
    <row r="561" spans="1:14" x14ac:dyDescent="0.25">
      <c r="A561" s="12">
        <f t="shared" si="131"/>
        <v>558</v>
      </c>
      <c r="B561" s="23">
        <f t="shared" si="132"/>
        <v>101.51609473432391</v>
      </c>
      <c r="C561" s="13">
        <f t="shared" si="133"/>
        <v>62241</v>
      </c>
      <c r="D561" s="14">
        <f t="shared" si="134"/>
        <v>-342456.4790286707</v>
      </c>
      <c r="E561" s="15">
        <f t="shared" si="135"/>
        <v>0</v>
      </c>
      <c r="F561" s="15">
        <f t="shared" si="136"/>
        <v>0</v>
      </c>
      <c r="G561" s="15"/>
      <c r="H561" s="15">
        <f t="shared" si="130"/>
        <v>-342456.4790286707</v>
      </c>
      <c r="I561" s="15">
        <f t="shared" si="137"/>
        <v>-856.1411975716768</v>
      </c>
      <c r="J561" s="15">
        <f t="shared" si="138"/>
        <v>2192.6666666666665</v>
      </c>
      <c r="K561" s="15">
        <f t="shared" si="139"/>
        <v>0</v>
      </c>
      <c r="L561" s="15">
        <f t="shared" si="140"/>
        <v>500</v>
      </c>
      <c r="M561" s="15">
        <f t="shared" si="141"/>
        <v>4000</v>
      </c>
      <c r="N561" s="15">
        <f t="shared" si="142"/>
        <v>-344619.95355957572</v>
      </c>
    </row>
    <row r="562" spans="1:14" x14ac:dyDescent="0.25">
      <c r="A562" s="12">
        <f t="shared" si="131"/>
        <v>559</v>
      </c>
      <c r="B562" s="23">
        <f t="shared" si="132"/>
        <v>101.60096754472237</v>
      </c>
      <c r="C562" s="13">
        <f t="shared" si="133"/>
        <v>62272</v>
      </c>
      <c r="D562" s="14">
        <f t="shared" si="134"/>
        <v>-344619.95355957572</v>
      </c>
      <c r="E562" s="15">
        <f t="shared" si="135"/>
        <v>0</v>
      </c>
      <c r="F562" s="15">
        <f t="shared" si="136"/>
        <v>0</v>
      </c>
      <c r="G562" s="15"/>
      <c r="H562" s="15">
        <f t="shared" si="130"/>
        <v>-344619.95355957572</v>
      </c>
      <c r="I562" s="15">
        <f t="shared" si="137"/>
        <v>-861.54988389893924</v>
      </c>
      <c r="J562" s="15">
        <f t="shared" si="138"/>
        <v>2192.6666666666665</v>
      </c>
      <c r="K562" s="15">
        <f t="shared" si="139"/>
        <v>0</v>
      </c>
      <c r="L562" s="15">
        <f t="shared" si="140"/>
        <v>500</v>
      </c>
      <c r="M562" s="15">
        <f t="shared" si="141"/>
        <v>4000</v>
      </c>
      <c r="N562" s="15">
        <f t="shared" si="142"/>
        <v>-346788.83677680796</v>
      </c>
    </row>
    <row r="563" spans="1:14" x14ac:dyDescent="0.25">
      <c r="A563" s="12">
        <f t="shared" si="131"/>
        <v>560</v>
      </c>
      <c r="B563" s="23">
        <f t="shared" si="132"/>
        <v>101.68310252252732</v>
      </c>
      <c r="C563" s="13">
        <f t="shared" si="133"/>
        <v>62302</v>
      </c>
      <c r="D563" s="14">
        <f t="shared" si="134"/>
        <v>-346788.83677680796</v>
      </c>
      <c r="E563" s="15">
        <f t="shared" si="135"/>
        <v>0</v>
      </c>
      <c r="F563" s="15">
        <f t="shared" si="136"/>
        <v>0</v>
      </c>
      <c r="G563" s="15"/>
      <c r="H563" s="15">
        <f t="shared" si="130"/>
        <v>-346788.83677680796</v>
      </c>
      <c r="I563" s="15">
        <f t="shared" si="137"/>
        <v>-866.9720919420198</v>
      </c>
      <c r="J563" s="15">
        <f t="shared" si="138"/>
        <v>2192.6666666666665</v>
      </c>
      <c r="K563" s="15">
        <f t="shared" si="139"/>
        <v>0</v>
      </c>
      <c r="L563" s="15">
        <f t="shared" si="140"/>
        <v>500</v>
      </c>
      <c r="M563" s="15">
        <f t="shared" si="141"/>
        <v>4000</v>
      </c>
      <c r="N563" s="15">
        <f t="shared" si="142"/>
        <v>-348963.14220208331</v>
      </c>
    </row>
    <row r="564" spans="1:14" x14ac:dyDescent="0.25">
      <c r="A564" s="12">
        <f t="shared" si="131"/>
        <v>561</v>
      </c>
      <c r="B564" s="23">
        <f t="shared" si="132"/>
        <v>101.76797533292576</v>
      </c>
      <c r="C564" s="13">
        <f t="shared" si="133"/>
        <v>62333</v>
      </c>
      <c r="D564" s="14">
        <f t="shared" si="134"/>
        <v>-348963.14220208331</v>
      </c>
      <c r="E564" s="15">
        <f t="shared" si="135"/>
        <v>0</v>
      </c>
      <c r="F564" s="15">
        <f t="shared" si="136"/>
        <v>0</v>
      </c>
      <c r="G564" s="15"/>
      <c r="H564" s="15">
        <f t="shared" si="130"/>
        <v>-348963.14220208331</v>
      </c>
      <c r="I564" s="15">
        <f t="shared" si="137"/>
        <v>-872.40785550520832</v>
      </c>
      <c r="J564" s="15">
        <f t="shared" si="138"/>
        <v>2192.6666666666665</v>
      </c>
      <c r="K564" s="15">
        <f t="shared" si="139"/>
        <v>0</v>
      </c>
      <c r="L564" s="15">
        <f t="shared" si="140"/>
        <v>500</v>
      </c>
      <c r="M564" s="15">
        <f t="shared" si="141"/>
        <v>4000</v>
      </c>
      <c r="N564" s="15">
        <f t="shared" si="142"/>
        <v>-351142.88339092181</v>
      </c>
    </row>
    <row r="565" spans="1:14" x14ac:dyDescent="0.25">
      <c r="A565" s="12">
        <f t="shared" si="131"/>
        <v>562</v>
      </c>
      <c r="B565" s="23">
        <f t="shared" si="132"/>
        <v>101.85284814332421</v>
      </c>
      <c r="C565" s="13">
        <f t="shared" si="133"/>
        <v>62364</v>
      </c>
      <c r="D565" s="14">
        <f t="shared" si="134"/>
        <v>-351142.88339092181</v>
      </c>
      <c r="E565" s="15">
        <f t="shared" si="135"/>
        <v>0</v>
      </c>
      <c r="F565" s="15">
        <f t="shared" si="136"/>
        <v>0</v>
      </c>
      <c r="G565" s="15"/>
      <c r="H565" s="15">
        <f t="shared" si="130"/>
        <v>-351142.88339092181</v>
      </c>
      <c r="I565" s="15">
        <f t="shared" si="137"/>
        <v>-877.85720847730454</v>
      </c>
      <c r="J565" s="15">
        <f t="shared" si="138"/>
        <v>2192.6666666666665</v>
      </c>
      <c r="K565" s="15">
        <f t="shared" si="139"/>
        <v>0</v>
      </c>
      <c r="L565" s="15">
        <f t="shared" si="140"/>
        <v>500</v>
      </c>
      <c r="M565" s="15">
        <f t="shared" si="141"/>
        <v>4000</v>
      </c>
      <c r="N565" s="15">
        <f t="shared" si="142"/>
        <v>-353328.07393273246</v>
      </c>
    </row>
    <row r="566" spans="1:14" x14ac:dyDescent="0.25">
      <c r="A566" s="12">
        <f t="shared" si="131"/>
        <v>563</v>
      </c>
      <c r="B566" s="23">
        <f t="shared" si="132"/>
        <v>101.93498312112916</v>
      </c>
      <c r="C566" s="13">
        <f t="shared" si="133"/>
        <v>62394</v>
      </c>
      <c r="D566" s="14">
        <f t="shared" si="134"/>
        <v>-353328.07393273246</v>
      </c>
      <c r="E566" s="15">
        <f t="shared" si="135"/>
        <v>0</v>
      </c>
      <c r="F566" s="15">
        <f t="shared" si="136"/>
        <v>0</v>
      </c>
      <c r="G566" s="15"/>
      <c r="H566" s="15">
        <f t="shared" si="130"/>
        <v>-353328.07393273246</v>
      </c>
      <c r="I566" s="15">
        <f t="shared" si="137"/>
        <v>-883.32018483183117</v>
      </c>
      <c r="J566" s="15">
        <f t="shared" si="138"/>
        <v>2192.6666666666665</v>
      </c>
      <c r="K566" s="15">
        <f t="shared" si="139"/>
        <v>0</v>
      </c>
      <c r="L566" s="15">
        <f t="shared" si="140"/>
        <v>500</v>
      </c>
      <c r="M566" s="15">
        <f t="shared" si="141"/>
        <v>4000</v>
      </c>
      <c r="N566" s="15">
        <f t="shared" si="142"/>
        <v>-355518.72745089763</v>
      </c>
    </row>
    <row r="567" spans="1:14" x14ac:dyDescent="0.25">
      <c r="A567" s="12">
        <f t="shared" si="131"/>
        <v>564</v>
      </c>
      <c r="B567" s="23">
        <f t="shared" si="132"/>
        <v>102.01985593152762</v>
      </c>
      <c r="C567" s="13">
        <f t="shared" si="133"/>
        <v>62425</v>
      </c>
      <c r="D567" s="14">
        <f t="shared" si="134"/>
        <v>-355518.72745089763</v>
      </c>
      <c r="E567" s="15">
        <f t="shared" si="135"/>
        <v>0</v>
      </c>
      <c r="F567" s="15">
        <f t="shared" si="136"/>
        <v>0</v>
      </c>
      <c r="G567" s="15"/>
      <c r="H567" s="15">
        <f t="shared" si="130"/>
        <v>-355518.72745089763</v>
      </c>
      <c r="I567" s="15">
        <f t="shared" si="137"/>
        <v>-888.79681862724408</v>
      </c>
      <c r="J567" s="15">
        <f t="shared" si="138"/>
        <v>2192.6666666666665</v>
      </c>
      <c r="K567" s="15">
        <f t="shared" si="139"/>
        <v>0</v>
      </c>
      <c r="L567" s="15">
        <f t="shared" si="140"/>
        <v>500</v>
      </c>
      <c r="M567" s="15">
        <f t="shared" si="141"/>
        <v>4000</v>
      </c>
      <c r="N567" s="15">
        <f t="shared" si="142"/>
        <v>-357714.85760285816</v>
      </c>
    </row>
    <row r="568" spans="1:14" x14ac:dyDescent="0.25">
      <c r="A568" s="12">
        <f t="shared" si="131"/>
        <v>565</v>
      </c>
      <c r="B568" s="23">
        <f t="shared" si="132"/>
        <v>102.10199090933256</v>
      </c>
      <c r="C568" s="13">
        <f t="shared" si="133"/>
        <v>62455</v>
      </c>
      <c r="D568" s="14">
        <f t="shared" si="134"/>
        <v>-357714.85760285816</v>
      </c>
      <c r="E568" s="15">
        <f t="shared" si="135"/>
        <v>0</v>
      </c>
      <c r="F568" s="15">
        <f t="shared" si="136"/>
        <v>0</v>
      </c>
      <c r="G568" s="15"/>
      <c r="H568" s="15">
        <f t="shared" si="130"/>
        <v>-357714.85760285816</v>
      </c>
      <c r="I568" s="15">
        <f t="shared" si="137"/>
        <v>-894.28714400714534</v>
      </c>
      <c r="J568" s="15">
        <f t="shared" si="138"/>
        <v>2192.6666666666665</v>
      </c>
      <c r="K568" s="15">
        <f t="shared" si="139"/>
        <v>0</v>
      </c>
      <c r="L568" s="15">
        <f t="shared" si="140"/>
        <v>500</v>
      </c>
      <c r="M568" s="15">
        <f t="shared" si="141"/>
        <v>4000</v>
      </c>
      <c r="N568" s="15">
        <f t="shared" si="142"/>
        <v>-359916.47808019863</v>
      </c>
    </row>
    <row r="569" spans="1:14" x14ac:dyDescent="0.25">
      <c r="A569" s="12">
        <f t="shared" si="131"/>
        <v>566</v>
      </c>
      <c r="B569" s="23">
        <f t="shared" si="132"/>
        <v>102.18754277891856</v>
      </c>
      <c r="C569" s="13">
        <f t="shared" si="133"/>
        <v>62486</v>
      </c>
      <c r="D569" s="14">
        <f t="shared" si="134"/>
        <v>-359916.47808019863</v>
      </c>
      <c r="E569" s="15">
        <f t="shared" si="135"/>
        <v>0</v>
      </c>
      <c r="F569" s="15">
        <f t="shared" si="136"/>
        <v>0</v>
      </c>
      <c r="G569" s="15"/>
      <c r="H569" s="15">
        <f t="shared" si="130"/>
        <v>-359916.47808019863</v>
      </c>
      <c r="I569" s="15">
        <f t="shared" si="137"/>
        <v>-899.79119520049653</v>
      </c>
      <c r="J569" s="15">
        <f t="shared" si="138"/>
        <v>2192.6666666666665</v>
      </c>
      <c r="K569" s="15">
        <f t="shared" si="139"/>
        <v>0</v>
      </c>
      <c r="L569" s="15">
        <f t="shared" si="140"/>
        <v>500</v>
      </c>
      <c r="M569" s="15">
        <f t="shared" si="141"/>
        <v>4000</v>
      </c>
      <c r="N569" s="15">
        <f t="shared" si="142"/>
        <v>-362123.60260873247</v>
      </c>
    </row>
    <row r="570" spans="1:14" x14ac:dyDescent="0.25">
      <c r="A570" s="12">
        <f t="shared" si="131"/>
        <v>567</v>
      </c>
      <c r="B570" s="23">
        <f t="shared" si="132"/>
        <v>102.27241615331964</v>
      </c>
      <c r="C570" s="13">
        <f t="shared" si="133"/>
        <v>62517</v>
      </c>
      <c r="D570" s="14">
        <f t="shared" si="134"/>
        <v>-362123.60260873247</v>
      </c>
      <c r="E570" s="15">
        <f t="shared" si="135"/>
        <v>0</v>
      </c>
      <c r="F570" s="15">
        <f t="shared" si="136"/>
        <v>0</v>
      </c>
      <c r="G570" s="15"/>
      <c r="H570" s="15">
        <f t="shared" si="130"/>
        <v>-362123.60260873247</v>
      </c>
      <c r="I570" s="15">
        <f t="shared" si="137"/>
        <v>-905.30900652183118</v>
      </c>
      <c r="J570" s="15">
        <f t="shared" si="138"/>
        <v>2192.6666666666665</v>
      </c>
      <c r="K570" s="15">
        <f t="shared" si="139"/>
        <v>0</v>
      </c>
      <c r="L570" s="15">
        <f t="shared" si="140"/>
        <v>500</v>
      </c>
      <c r="M570" s="15">
        <f t="shared" si="141"/>
        <v>4000</v>
      </c>
      <c r="N570" s="15">
        <f t="shared" si="142"/>
        <v>-364336.24494858761</v>
      </c>
    </row>
    <row r="571" spans="1:14" x14ac:dyDescent="0.25">
      <c r="A571" s="12">
        <f t="shared" si="131"/>
        <v>568</v>
      </c>
      <c r="B571" s="23">
        <f t="shared" si="132"/>
        <v>102.34907597535934</v>
      </c>
      <c r="C571" s="13">
        <f t="shared" si="133"/>
        <v>62545</v>
      </c>
      <c r="D571" s="14">
        <f t="shared" si="134"/>
        <v>-364336.24494858761</v>
      </c>
      <c r="E571" s="15">
        <f t="shared" si="135"/>
        <v>0</v>
      </c>
      <c r="F571" s="15">
        <f t="shared" si="136"/>
        <v>0</v>
      </c>
      <c r="G571" s="15"/>
      <c r="H571" s="15">
        <f t="shared" si="130"/>
        <v>-364336.24494858761</v>
      </c>
      <c r="I571" s="15">
        <f t="shared" si="137"/>
        <v>-910.84061237146898</v>
      </c>
      <c r="J571" s="15">
        <f t="shared" si="138"/>
        <v>2192.6666666666665</v>
      </c>
      <c r="K571" s="15">
        <f t="shared" si="139"/>
        <v>0</v>
      </c>
      <c r="L571" s="15">
        <f t="shared" si="140"/>
        <v>500</v>
      </c>
      <c r="M571" s="15">
        <f t="shared" si="141"/>
        <v>4000</v>
      </c>
      <c r="N571" s="15">
        <f t="shared" si="142"/>
        <v>-366554.41889429238</v>
      </c>
    </row>
    <row r="572" spans="1:14" x14ac:dyDescent="0.25">
      <c r="A572" s="12">
        <f t="shared" si="131"/>
        <v>569</v>
      </c>
      <c r="B572" s="23">
        <f t="shared" si="132"/>
        <v>102.43394934976044</v>
      </c>
      <c r="C572" s="13">
        <f t="shared" si="133"/>
        <v>62576</v>
      </c>
      <c r="D572" s="14">
        <f t="shared" si="134"/>
        <v>-366554.41889429238</v>
      </c>
      <c r="E572" s="15">
        <f t="shared" si="135"/>
        <v>0</v>
      </c>
      <c r="F572" s="15">
        <f t="shared" si="136"/>
        <v>0</v>
      </c>
      <c r="G572" s="15"/>
      <c r="H572" s="15">
        <f t="shared" si="130"/>
        <v>-366554.41889429238</v>
      </c>
      <c r="I572" s="15">
        <f t="shared" si="137"/>
        <v>-916.38604723573098</v>
      </c>
      <c r="J572" s="15">
        <f t="shared" si="138"/>
        <v>2192.6666666666665</v>
      </c>
      <c r="K572" s="15">
        <f t="shared" si="139"/>
        <v>0</v>
      </c>
      <c r="L572" s="15">
        <f t="shared" si="140"/>
        <v>500</v>
      </c>
      <c r="M572" s="15">
        <f t="shared" si="141"/>
        <v>4000</v>
      </c>
      <c r="N572" s="15">
        <f t="shared" si="142"/>
        <v>-368778.13827486144</v>
      </c>
    </row>
    <row r="573" spans="1:14" x14ac:dyDescent="0.25">
      <c r="A573" s="12">
        <f t="shared" si="131"/>
        <v>570</v>
      </c>
      <c r="B573" s="23">
        <f t="shared" si="132"/>
        <v>102.5160848733744</v>
      </c>
      <c r="C573" s="13">
        <f t="shared" si="133"/>
        <v>62606</v>
      </c>
      <c r="D573" s="14">
        <f t="shared" si="134"/>
        <v>-368778.13827486144</v>
      </c>
      <c r="E573" s="15">
        <f t="shared" si="135"/>
        <v>0</v>
      </c>
      <c r="F573" s="15">
        <f t="shared" si="136"/>
        <v>0</v>
      </c>
      <c r="G573" s="15"/>
      <c r="H573" s="15">
        <f t="shared" si="130"/>
        <v>-368778.13827486144</v>
      </c>
      <c r="I573" s="15">
        <f t="shared" si="137"/>
        <v>-921.94534568715346</v>
      </c>
      <c r="J573" s="15">
        <f t="shared" si="138"/>
        <v>2192.6666666666665</v>
      </c>
      <c r="K573" s="15">
        <f t="shared" si="139"/>
        <v>0</v>
      </c>
      <c r="L573" s="15">
        <f t="shared" si="140"/>
        <v>500</v>
      </c>
      <c r="M573" s="15">
        <f t="shared" si="141"/>
        <v>4000</v>
      </c>
      <c r="N573" s="15">
        <f t="shared" si="142"/>
        <v>-371007.41695388191</v>
      </c>
    </row>
    <row r="574" spans="1:14" x14ac:dyDescent="0.25">
      <c r="A574" s="12">
        <f t="shared" si="131"/>
        <v>571</v>
      </c>
      <c r="B574" s="23">
        <f t="shared" si="132"/>
        <v>102.60095824777549</v>
      </c>
      <c r="C574" s="13">
        <f t="shared" si="133"/>
        <v>62637</v>
      </c>
      <c r="D574" s="14">
        <f t="shared" si="134"/>
        <v>-371007.41695388191</v>
      </c>
      <c r="E574" s="15">
        <f t="shared" si="135"/>
        <v>0</v>
      </c>
      <c r="F574" s="15">
        <f t="shared" si="136"/>
        <v>0</v>
      </c>
      <c r="G574" s="15"/>
      <c r="H574" s="15">
        <f t="shared" si="130"/>
        <v>-371007.41695388191</v>
      </c>
      <c r="I574" s="15">
        <f t="shared" si="137"/>
        <v>-927.51854238470469</v>
      </c>
      <c r="J574" s="15">
        <f t="shared" si="138"/>
        <v>2192.6666666666665</v>
      </c>
      <c r="K574" s="15">
        <f t="shared" si="139"/>
        <v>0</v>
      </c>
      <c r="L574" s="15">
        <f t="shared" si="140"/>
        <v>500</v>
      </c>
      <c r="M574" s="15">
        <f t="shared" si="141"/>
        <v>4000</v>
      </c>
      <c r="N574" s="15">
        <f t="shared" si="142"/>
        <v>-373242.26882959995</v>
      </c>
    </row>
    <row r="575" spans="1:14" x14ac:dyDescent="0.25">
      <c r="A575" s="12">
        <f t="shared" si="131"/>
        <v>572</v>
      </c>
      <c r="B575" s="23">
        <f t="shared" si="132"/>
        <v>102.68309377138947</v>
      </c>
      <c r="C575" s="13">
        <f t="shared" si="133"/>
        <v>62667</v>
      </c>
      <c r="D575" s="14">
        <f t="shared" si="134"/>
        <v>-373242.26882959995</v>
      </c>
      <c r="E575" s="15">
        <f t="shared" si="135"/>
        <v>0</v>
      </c>
      <c r="F575" s="15">
        <f t="shared" si="136"/>
        <v>0</v>
      </c>
      <c r="G575" s="15"/>
      <c r="H575" s="15">
        <f t="shared" si="130"/>
        <v>-373242.26882959995</v>
      </c>
      <c r="I575" s="15">
        <f t="shared" si="137"/>
        <v>-933.10567207399981</v>
      </c>
      <c r="J575" s="15">
        <f t="shared" si="138"/>
        <v>2192.6666666666665</v>
      </c>
      <c r="K575" s="15">
        <f t="shared" si="139"/>
        <v>0</v>
      </c>
      <c r="L575" s="15">
        <f t="shared" si="140"/>
        <v>500</v>
      </c>
      <c r="M575" s="15">
        <f t="shared" si="141"/>
        <v>4000</v>
      </c>
      <c r="N575" s="15">
        <f t="shared" si="142"/>
        <v>-375482.70783500728</v>
      </c>
    </row>
    <row r="576" spans="1:14" x14ac:dyDescent="0.25">
      <c r="A576" s="12">
        <f t="shared" si="131"/>
        <v>573</v>
      </c>
      <c r="B576" s="23">
        <f t="shared" si="132"/>
        <v>102.76796714579055</v>
      </c>
      <c r="C576" s="13">
        <f t="shared" si="133"/>
        <v>62698</v>
      </c>
      <c r="D576" s="14">
        <f t="shared" si="134"/>
        <v>-375482.70783500728</v>
      </c>
      <c r="E576" s="15">
        <f t="shared" si="135"/>
        <v>0</v>
      </c>
      <c r="F576" s="15">
        <f t="shared" si="136"/>
        <v>0</v>
      </c>
      <c r="G576" s="15"/>
      <c r="H576" s="15">
        <f t="shared" si="130"/>
        <v>-375482.70783500728</v>
      </c>
      <c r="I576" s="15">
        <f t="shared" si="137"/>
        <v>-938.70676958751812</v>
      </c>
      <c r="J576" s="15">
        <f t="shared" si="138"/>
        <v>2192.6666666666665</v>
      </c>
      <c r="K576" s="15">
        <f t="shared" si="139"/>
        <v>0</v>
      </c>
      <c r="L576" s="15">
        <f t="shared" si="140"/>
        <v>500</v>
      </c>
      <c r="M576" s="15">
        <f t="shared" si="141"/>
        <v>4000</v>
      </c>
      <c r="N576" s="15">
        <f t="shared" si="142"/>
        <v>-377728.74793792813</v>
      </c>
    </row>
    <row r="577" spans="1:14" x14ac:dyDescent="0.25">
      <c r="A577" s="12">
        <f t="shared" si="131"/>
        <v>574</v>
      </c>
      <c r="B577" s="23">
        <f t="shared" si="132"/>
        <v>102.85284052019165</v>
      </c>
      <c r="C577" s="13">
        <f t="shared" si="133"/>
        <v>62729</v>
      </c>
      <c r="D577" s="14">
        <f t="shared" si="134"/>
        <v>-377728.74793792813</v>
      </c>
      <c r="E577" s="15">
        <f t="shared" si="135"/>
        <v>0</v>
      </c>
      <c r="F577" s="15">
        <f t="shared" si="136"/>
        <v>0</v>
      </c>
      <c r="G577" s="15"/>
      <c r="H577" s="15">
        <f t="shared" si="130"/>
        <v>-377728.74793792813</v>
      </c>
      <c r="I577" s="15">
        <f t="shared" si="137"/>
        <v>-944.3218698448203</v>
      </c>
      <c r="J577" s="15">
        <f t="shared" si="138"/>
        <v>2192.6666666666665</v>
      </c>
      <c r="K577" s="15">
        <f t="shared" si="139"/>
        <v>0</v>
      </c>
      <c r="L577" s="15">
        <f t="shared" si="140"/>
        <v>500</v>
      </c>
      <c r="M577" s="15">
        <f t="shared" si="141"/>
        <v>4000</v>
      </c>
      <c r="N577" s="15">
        <f t="shared" si="142"/>
        <v>-379980.40314110625</v>
      </c>
    </row>
    <row r="578" spans="1:14" x14ac:dyDescent="0.25">
      <c r="A578" s="12">
        <f t="shared" si="131"/>
        <v>575</v>
      </c>
      <c r="B578" s="23">
        <f t="shared" si="132"/>
        <v>102.93497604380562</v>
      </c>
      <c r="C578" s="13">
        <f t="shared" si="133"/>
        <v>62759</v>
      </c>
      <c r="D578" s="14">
        <f t="shared" si="134"/>
        <v>-379980.40314110625</v>
      </c>
      <c r="E578" s="15">
        <f t="shared" si="135"/>
        <v>0</v>
      </c>
      <c r="F578" s="15">
        <f t="shared" si="136"/>
        <v>0</v>
      </c>
      <c r="G578" s="15"/>
      <c r="H578" s="15">
        <f t="shared" si="130"/>
        <v>-379980.40314110625</v>
      </c>
      <c r="I578" s="15">
        <f t="shared" si="137"/>
        <v>-949.95100785276554</v>
      </c>
      <c r="J578" s="15">
        <f t="shared" si="138"/>
        <v>2192.6666666666665</v>
      </c>
      <c r="K578" s="15">
        <f t="shared" si="139"/>
        <v>0</v>
      </c>
      <c r="L578" s="15">
        <f t="shared" si="140"/>
        <v>500</v>
      </c>
      <c r="M578" s="15">
        <f t="shared" si="141"/>
        <v>4000</v>
      </c>
      <c r="N578" s="15">
        <f t="shared" si="142"/>
        <v>-382237.6874822923</v>
      </c>
    </row>
    <row r="579" spans="1:14" x14ac:dyDescent="0.25">
      <c r="A579" s="12">
        <f t="shared" si="131"/>
        <v>576</v>
      </c>
      <c r="B579" s="23">
        <f t="shared" si="132"/>
        <v>103.0198494182067</v>
      </c>
      <c r="C579" s="13">
        <f t="shared" si="133"/>
        <v>62790</v>
      </c>
      <c r="D579" s="14">
        <f t="shared" si="134"/>
        <v>-382237.6874822923</v>
      </c>
      <c r="E579" s="15">
        <f t="shared" si="135"/>
        <v>0</v>
      </c>
      <c r="F579" s="15">
        <f t="shared" si="136"/>
        <v>0</v>
      </c>
      <c r="G579" s="15"/>
      <c r="H579" s="15">
        <f t="shared" si="130"/>
        <v>-382237.6874822923</v>
      </c>
      <c r="I579" s="15">
        <f t="shared" si="137"/>
        <v>-955.59421870573078</v>
      </c>
      <c r="J579" s="15">
        <f t="shared" si="138"/>
        <v>2192.6666666666665</v>
      </c>
      <c r="K579" s="15">
        <f t="shared" si="139"/>
        <v>0</v>
      </c>
      <c r="L579" s="15">
        <f t="shared" si="140"/>
        <v>500</v>
      </c>
      <c r="M579" s="15">
        <f t="shared" si="141"/>
        <v>4000</v>
      </c>
      <c r="N579" s="15">
        <f t="shared" si="142"/>
        <v>-384500.61503433133</v>
      </c>
    </row>
    <row r="580" spans="1:14" x14ac:dyDescent="0.25">
      <c r="A580" s="12">
        <f t="shared" si="131"/>
        <v>577</v>
      </c>
      <c r="B580" s="23">
        <f t="shared" si="132"/>
        <v>103.10198494182067</v>
      </c>
      <c r="C580" s="13">
        <f t="shared" si="133"/>
        <v>62820</v>
      </c>
      <c r="D580" s="14">
        <f t="shared" si="134"/>
        <v>-384500.61503433133</v>
      </c>
      <c r="E580" s="15">
        <f t="shared" si="135"/>
        <v>0</v>
      </c>
      <c r="F580" s="15">
        <f t="shared" si="136"/>
        <v>0</v>
      </c>
      <c r="G580" s="15"/>
      <c r="H580" s="15">
        <f t="shared" si="130"/>
        <v>-384500.61503433133</v>
      </c>
      <c r="I580" s="15">
        <f t="shared" si="137"/>
        <v>-961.25153758582837</v>
      </c>
      <c r="J580" s="15">
        <f t="shared" si="138"/>
        <v>2192.6666666666665</v>
      </c>
      <c r="K580" s="15">
        <f t="shared" si="139"/>
        <v>0</v>
      </c>
      <c r="L580" s="15">
        <f t="shared" si="140"/>
        <v>500</v>
      </c>
      <c r="M580" s="15">
        <f t="shared" si="141"/>
        <v>4000</v>
      </c>
      <c r="N580" s="15">
        <f t="shared" si="142"/>
        <v>-386769.19990525045</v>
      </c>
    </row>
    <row r="581" spans="1:14" x14ac:dyDescent="0.25">
      <c r="A581" s="12">
        <f t="shared" si="131"/>
        <v>578</v>
      </c>
      <c r="B581" s="23">
        <f t="shared" si="132"/>
        <v>103.18484042553192</v>
      </c>
      <c r="C581" s="13">
        <f t="shared" si="133"/>
        <v>62851</v>
      </c>
      <c r="D581" s="14">
        <f t="shared" si="134"/>
        <v>-386769.19990525045</v>
      </c>
      <c r="E581" s="15">
        <f t="shared" si="135"/>
        <v>0</v>
      </c>
      <c r="F581" s="15">
        <f t="shared" si="136"/>
        <v>0</v>
      </c>
      <c r="G581" s="15"/>
      <c r="H581" s="15">
        <f t="shared" ref="H581:H644" si="143">D581+E581+F581+G581</f>
        <v>-386769.19990525045</v>
      </c>
      <c r="I581" s="15">
        <f t="shared" si="137"/>
        <v>-966.92299976312609</v>
      </c>
      <c r="J581" s="15">
        <f t="shared" si="138"/>
        <v>2192.6666666666665</v>
      </c>
      <c r="K581" s="15">
        <f t="shared" si="139"/>
        <v>0</v>
      </c>
      <c r="L581" s="15">
        <f t="shared" si="140"/>
        <v>500</v>
      </c>
      <c r="M581" s="15">
        <f t="shared" si="141"/>
        <v>4000</v>
      </c>
      <c r="N581" s="15">
        <f t="shared" si="142"/>
        <v>-389043.45623834687</v>
      </c>
    </row>
    <row r="582" spans="1:14" x14ac:dyDescent="0.25">
      <c r="A582" s="12">
        <f t="shared" si="131"/>
        <v>579</v>
      </c>
      <c r="B582" s="23">
        <f t="shared" si="132"/>
        <v>103.26971214017522</v>
      </c>
      <c r="C582" s="13">
        <f t="shared" si="133"/>
        <v>62882</v>
      </c>
      <c r="D582" s="14">
        <f t="shared" si="134"/>
        <v>-389043.45623834687</v>
      </c>
      <c r="E582" s="15">
        <f t="shared" si="135"/>
        <v>0</v>
      </c>
      <c r="F582" s="15">
        <f t="shared" si="136"/>
        <v>0</v>
      </c>
      <c r="G582" s="15"/>
      <c r="H582" s="15">
        <f t="shared" si="143"/>
        <v>-389043.45623834687</v>
      </c>
      <c r="I582" s="15">
        <f t="shared" si="137"/>
        <v>-972.6086405958672</v>
      </c>
      <c r="J582" s="15">
        <f t="shared" si="138"/>
        <v>2192.6666666666665</v>
      </c>
      <c r="K582" s="15">
        <f t="shared" si="139"/>
        <v>0</v>
      </c>
      <c r="L582" s="15">
        <f t="shared" si="140"/>
        <v>500</v>
      </c>
      <c r="M582" s="15">
        <f t="shared" si="141"/>
        <v>4000</v>
      </c>
      <c r="N582" s="15">
        <f t="shared" si="142"/>
        <v>-391323.39821227605</v>
      </c>
    </row>
    <row r="583" spans="1:14" x14ac:dyDescent="0.25">
      <c r="A583" s="12">
        <f t="shared" si="131"/>
        <v>580</v>
      </c>
      <c r="B583" s="23">
        <f t="shared" si="132"/>
        <v>103.34910826032541</v>
      </c>
      <c r="C583" s="13">
        <f t="shared" si="133"/>
        <v>62911</v>
      </c>
      <c r="D583" s="14">
        <f t="shared" si="134"/>
        <v>-391323.39821227605</v>
      </c>
      <c r="E583" s="15">
        <f t="shared" si="135"/>
        <v>0</v>
      </c>
      <c r="F583" s="15">
        <f t="shared" si="136"/>
        <v>0</v>
      </c>
      <c r="G583" s="15"/>
      <c r="H583" s="15">
        <f t="shared" si="143"/>
        <v>-391323.39821227605</v>
      </c>
      <c r="I583" s="15">
        <f t="shared" si="137"/>
        <v>-978.30849553069004</v>
      </c>
      <c r="J583" s="15">
        <f t="shared" si="138"/>
        <v>2192.6666666666665</v>
      </c>
      <c r="K583" s="15">
        <f t="shared" si="139"/>
        <v>0</v>
      </c>
      <c r="L583" s="15">
        <f t="shared" si="140"/>
        <v>500</v>
      </c>
      <c r="M583" s="15">
        <f t="shared" si="141"/>
        <v>4000</v>
      </c>
      <c r="N583" s="15">
        <f t="shared" si="142"/>
        <v>-393609.04004114005</v>
      </c>
    </row>
    <row r="584" spans="1:14" x14ac:dyDescent="0.25">
      <c r="A584" s="12">
        <f t="shared" si="131"/>
        <v>581</v>
      </c>
      <c r="B584" s="23">
        <f t="shared" si="132"/>
        <v>103.43397997496871</v>
      </c>
      <c r="C584" s="13">
        <f t="shared" si="133"/>
        <v>62942</v>
      </c>
      <c r="D584" s="14">
        <f t="shared" si="134"/>
        <v>-393609.04004114005</v>
      </c>
      <c r="E584" s="15">
        <f t="shared" si="135"/>
        <v>0</v>
      </c>
      <c r="F584" s="15">
        <f t="shared" si="136"/>
        <v>0</v>
      </c>
      <c r="G584" s="15"/>
      <c r="H584" s="15">
        <f t="shared" si="143"/>
        <v>-393609.04004114005</v>
      </c>
      <c r="I584" s="15">
        <f t="shared" si="137"/>
        <v>-984.02260010285011</v>
      </c>
      <c r="J584" s="15">
        <f t="shared" si="138"/>
        <v>2192.6666666666665</v>
      </c>
      <c r="K584" s="15">
        <f t="shared" si="139"/>
        <v>0</v>
      </c>
      <c r="L584" s="15">
        <f t="shared" si="140"/>
        <v>500</v>
      </c>
      <c r="M584" s="15">
        <f t="shared" si="141"/>
        <v>4000</v>
      </c>
      <c r="N584" s="15">
        <f t="shared" si="142"/>
        <v>-395900.39597457624</v>
      </c>
    </row>
    <row r="585" spans="1:14" x14ac:dyDescent="0.25">
      <c r="A585" s="12">
        <f t="shared" si="131"/>
        <v>582</v>
      </c>
      <c r="B585" s="23">
        <f t="shared" si="132"/>
        <v>103.51611389236545</v>
      </c>
      <c r="C585" s="13">
        <f t="shared" si="133"/>
        <v>62972</v>
      </c>
      <c r="D585" s="14">
        <f t="shared" si="134"/>
        <v>-395900.39597457624</v>
      </c>
      <c r="E585" s="15">
        <f t="shared" si="135"/>
        <v>0</v>
      </c>
      <c r="F585" s="15">
        <f t="shared" si="136"/>
        <v>0</v>
      </c>
      <c r="G585" s="15"/>
      <c r="H585" s="15">
        <f t="shared" si="143"/>
        <v>-395900.39597457624</v>
      </c>
      <c r="I585" s="15">
        <f t="shared" si="137"/>
        <v>-989.75098993644053</v>
      </c>
      <c r="J585" s="15">
        <f t="shared" si="138"/>
        <v>2192.6666666666665</v>
      </c>
      <c r="K585" s="15">
        <f t="shared" si="139"/>
        <v>0</v>
      </c>
      <c r="L585" s="15">
        <f t="shared" si="140"/>
        <v>500</v>
      </c>
      <c r="M585" s="15">
        <f t="shared" si="141"/>
        <v>4000</v>
      </c>
      <c r="N585" s="15">
        <f t="shared" si="142"/>
        <v>-398197.48029784602</v>
      </c>
    </row>
    <row r="586" spans="1:14" x14ac:dyDescent="0.25">
      <c r="A586" s="12">
        <f t="shared" si="131"/>
        <v>583</v>
      </c>
      <c r="B586" s="23">
        <f t="shared" si="132"/>
        <v>103.60098560700875</v>
      </c>
      <c r="C586" s="13">
        <f t="shared" si="133"/>
        <v>63003</v>
      </c>
      <c r="D586" s="14">
        <f t="shared" si="134"/>
        <v>-398197.48029784602</v>
      </c>
      <c r="E586" s="15">
        <f t="shared" si="135"/>
        <v>0</v>
      </c>
      <c r="F586" s="15">
        <f t="shared" si="136"/>
        <v>0</v>
      </c>
      <c r="G586" s="15"/>
      <c r="H586" s="15">
        <f t="shared" si="143"/>
        <v>-398197.48029784602</v>
      </c>
      <c r="I586" s="15">
        <f t="shared" si="137"/>
        <v>-995.49370074461501</v>
      </c>
      <c r="J586" s="15">
        <f t="shared" si="138"/>
        <v>2192.6666666666665</v>
      </c>
      <c r="K586" s="15">
        <f t="shared" si="139"/>
        <v>0</v>
      </c>
      <c r="L586" s="15">
        <f t="shared" si="140"/>
        <v>500</v>
      </c>
      <c r="M586" s="15">
        <f t="shared" si="141"/>
        <v>4000</v>
      </c>
      <c r="N586" s="15">
        <f t="shared" si="142"/>
        <v>-400500.30733192398</v>
      </c>
    </row>
    <row r="587" spans="1:14" x14ac:dyDescent="0.25">
      <c r="A587" s="12">
        <f t="shared" si="131"/>
        <v>584</v>
      </c>
      <c r="B587" s="23">
        <f t="shared" si="132"/>
        <v>103.6831195244055</v>
      </c>
      <c r="C587" s="13">
        <f t="shared" si="133"/>
        <v>63033</v>
      </c>
      <c r="D587" s="14">
        <f t="shared" si="134"/>
        <v>-400500.30733192398</v>
      </c>
      <c r="E587" s="15">
        <f t="shared" si="135"/>
        <v>0</v>
      </c>
      <c r="F587" s="15">
        <f t="shared" si="136"/>
        <v>0</v>
      </c>
      <c r="G587" s="15"/>
      <c r="H587" s="15">
        <f t="shared" si="143"/>
        <v>-400500.30733192398</v>
      </c>
      <c r="I587" s="15">
        <f t="shared" si="137"/>
        <v>-1001.2507683298099</v>
      </c>
      <c r="J587" s="15">
        <f t="shared" si="138"/>
        <v>2192.6666666666665</v>
      </c>
      <c r="K587" s="15">
        <f t="shared" si="139"/>
        <v>0</v>
      </c>
      <c r="L587" s="15">
        <f t="shared" si="140"/>
        <v>500</v>
      </c>
      <c r="M587" s="15">
        <f t="shared" si="141"/>
        <v>4000</v>
      </c>
      <c r="N587" s="15">
        <f t="shared" si="142"/>
        <v>-402808.89143358712</v>
      </c>
    </row>
    <row r="588" spans="1:14" x14ac:dyDescent="0.25">
      <c r="A588" s="12">
        <f t="shared" si="131"/>
        <v>585</v>
      </c>
      <c r="B588" s="23">
        <f t="shared" si="132"/>
        <v>103.76799123904881</v>
      </c>
      <c r="C588" s="13">
        <f t="shared" si="133"/>
        <v>63064</v>
      </c>
      <c r="D588" s="14">
        <f t="shared" si="134"/>
        <v>-402808.89143358712</v>
      </c>
      <c r="E588" s="15">
        <f t="shared" si="135"/>
        <v>0</v>
      </c>
      <c r="F588" s="15">
        <f t="shared" si="136"/>
        <v>0</v>
      </c>
      <c r="G588" s="15"/>
      <c r="H588" s="15">
        <f t="shared" si="143"/>
        <v>-402808.89143358712</v>
      </c>
      <c r="I588" s="15">
        <f t="shared" si="137"/>
        <v>-1007.0222285839677</v>
      </c>
      <c r="J588" s="15">
        <f t="shared" si="138"/>
        <v>2192.6666666666665</v>
      </c>
      <c r="K588" s="15">
        <f t="shared" si="139"/>
        <v>0</v>
      </c>
      <c r="L588" s="15">
        <f t="shared" si="140"/>
        <v>500</v>
      </c>
      <c r="M588" s="15">
        <f t="shared" si="141"/>
        <v>4000</v>
      </c>
      <c r="N588" s="15">
        <f t="shared" si="142"/>
        <v>-405123.24699550442</v>
      </c>
    </row>
    <row r="589" spans="1:14" x14ac:dyDescent="0.25">
      <c r="A589" s="12">
        <f t="shared" si="131"/>
        <v>586</v>
      </c>
      <c r="B589" s="23">
        <f t="shared" si="132"/>
        <v>103.85286295369211</v>
      </c>
      <c r="C589" s="13">
        <f t="shared" si="133"/>
        <v>63095</v>
      </c>
      <c r="D589" s="14">
        <f t="shared" si="134"/>
        <v>-405123.24699550442</v>
      </c>
      <c r="E589" s="15">
        <f t="shared" si="135"/>
        <v>0</v>
      </c>
      <c r="F589" s="15">
        <f t="shared" si="136"/>
        <v>0</v>
      </c>
      <c r="G589" s="15"/>
      <c r="H589" s="15">
        <f t="shared" si="143"/>
        <v>-405123.24699550442</v>
      </c>
      <c r="I589" s="15">
        <f t="shared" si="137"/>
        <v>-1012.808117488761</v>
      </c>
      <c r="J589" s="15">
        <f t="shared" si="138"/>
        <v>2192.6666666666665</v>
      </c>
      <c r="K589" s="15">
        <f t="shared" si="139"/>
        <v>0</v>
      </c>
      <c r="L589" s="15">
        <f t="shared" si="140"/>
        <v>500</v>
      </c>
      <c r="M589" s="15">
        <f t="shared" si="141"/>
        <v>4000</v>
      </c>
      <c r="N589" s="15">
        <f t="shared" si="142"/>
        <v>-407443.38844632648</v>
      </c>
    </row>
    <row r="590" spans="1:14" x14ac:dyDescent="0.25">
      <c r="A590" s="12">
        <f t="shared" si="131"/>
        <v>587</v>
      </c>
      <c r="B590" s="23">
        <f t="shared" si="132"/>
        <v>103.93499687108886</v>
      </c>
      <c r="C590" s="13">
        <f t="shared" si="133"/>
        <v>63125</v>
      </c>
      <c r="D590" s="14">
        <f t="shared" si="134"/>
        <v>-407443.38844632648</v>
      </c>
      <c r="E590" s="15">
        <f t="shared" si="135"/>
        <v>0</v>
      </c>
      <c r="F590" s="15">
        <f t="shared" si="136"/>
        <v>0</v>
      </c>
      <c r="G590" s="15"/>
      <c r="H590" s="15">
        <f t="shared" si="143"/>
        <v>-407443.38844632648</v>
      </c>
      <c r="I590" s="15">
        <f t="shared" si="137"/>
        <v>-1018.6084711158161</v>
      </c>
      <c r="J590" s="15">
        <f t="shared" si="138"/>
        <v>2192.6666666666665</v>
      </c>
      <c r="K590" s="15">
        <f t="shared" si="139"/>
        <v>0</v>
      </c>
      <c r="L590" s="15">
        <f t="shared" si="140"/>
        <v>500</v>
      </c>
      <c r="M590" s="15">
        <f t="shared" si="141"/>
        <v>4000</v>
      </c>
      <c r="N590" s="15">
        <f t="shared" si="142"/>
        <v>-409769.33025077562</v>
      </c>
    </row>
    <row r="591" spans="1:14" x14ac:dyDescent="0.25">
      <c r="A591" s="12">
        <f t="shared" si="131"/>
        <v>588</v>
      </c>
      <c r="B591" s="23">
        <f t="shared" si="132"/>
        <v>104.01986858573217</v>
      </c>
      <c r="C591" s="13">
        <f t="shared" si="133"/>
        <v>63156</v>
      </c>
      <c r="D591" s="14">
        <f t="shared" si="134"/>
        <v>-409769.33025077562</v>
      </c>
      <c r="E591" s="15">
        <f t="shared" si="135"/>
        <v>0</v>
      </c>
      <c r="F591" s="15">
        <f t="shared" si="136"/>
        <v>0</v>
      </c>
      <c r="G591" s="15"/>
      <c r="H591" s="15">
        <f t="shared" si="143"/>
        <v>-409769.33025077562</v>
      </c>
      <c r="I591" s="15">
        <f t="shared" si="137"/>
        <v>-1024.423325626939</v>
      </c>
      <c r="J591" s="15">
        <f t="shared" si="138"/>
        <v>2192.6666666666665</v>
      </c>
      <c r="K591" s="15">
        <f t="shared" si="139"/>
        <v>0</v>
      </c>
      <c r="L591" s="15">
        <f t="shared" si="140"/>
        <v>500</v>
      </c>
      <c r="M591" s="15">
        <f t="shared" si="141"/>
        <v>4000</v>
      </c>
      <c r="N591" s="15">
        <f t="shared" si="142"/>
        <v>-412101.08690973587</v>
      </c>
    </row>
    <row r="592" spans="1:14" x14ac:dyDescent="0.25">
      <c r="A592" s="12">
        <f t="shared" si="131"/>
        <v>589</v>
      </c>
      <c r="B592" s="23">
        <f t="shared" si="132"/>
        <v>104.10200250312892</v>
      </c>
      <c r="C592" s="13">
        <f t="shared" si="133"/>
        <v>63186</v>
      </c>
      <c r="D592" s="14">
        <f t="shared" si="134"/>
        <v>-412101.08690973587</v>
      </c>
      <c r="E592" s="15">
        <f t="shared" si="135"/>
        <v>0</v>
      </c>
      <c r="F592" s="15">
        <f t="shared" si="136"/>
        <v>0</v>
      </c>
      <c r="G592" s="15"/>
      <c r="H592" s="15">
        <f t="shared" si="143"/>
        <v>-412101.08690973587</v>
      </c>
      <c r="I592" s="15">
        <f t="shared" si="137"/>
        <v>-1030.2527172743396</v>
      </c>
      <c r="J592" s="15">
        <f t="shared" si="138"/>
        <v>2192.6666666666665</v>
      </c>
      <c r="K592" s="15">
        <f t="shared" si="139"/>
        <v>0</v>
      </c>
      <c r="L592" s="15">
        <f t="shared" si="140"/>
        <v>500</v>
      </c>
      <c r="M592" s="15">
        <f t="shared" si="141"/>
        <v>4000</v>
      </c>
      <c r="N592" s="15">
        <f t="shared" si="142"/>
        <v>-414438.67296034354</v>
      </c>
    </row>
    <row r="593" spans="1:14" x14ac:dyDescent="0.25">
      <c r="A593" s="12">
        <f t="shared" si="131"/>
        <v>590</v>
      </c>
      <c r="B593" s="23">
        <f t="shared" si="132"/>
        <v>104.18756618539661</v>
      </c>
      <c r="C593" s="13">
        <f t="shared" si="133"/>
        <v>63217</v>
      </c>
      <c r="D593" s="14">
        <f t="shared" si="134"/>
        <v>-414438.67296034354</v>
      </c>
      <c r="E593" s="15">
        <f t="shared" si="135"/>
        <v>0</v>
      </c>
      <c r="F593" s="15">
        <f t="shared" si="136"/>
        <v>0</v>
      </c>
      <c r="G593" s="15"/>
      <c r="H593" s="15">
        <f t="shared" si="143"/>
        <v>-414438.67296034354</v>
      </c>
      <c r="I593" s="15">
        <f t="shared" si="137"/>
        <v>-1036.0966824008588</v>
      </c>
      <c r="J593" s="15">
        <f t="shared" si="138"/>
        <v>2192.6666666666665</v>
      </c>
      <c r="K593" s="15">
        <f t="shared" si="139"/>
        <v>0</v>
      </c>
      <c r="L593" s="15">
        <f t="shared" si="140"/>
        <v>500</v>
      </c>
      <c r="M593" s="15">
        <f t="shared" si="141"/>
        <v>4000</v>
      </c>
      <c r="N593" s="15">
        <f t="shared" si="142"/>
        <v>-416782.1029760777</v>
      </c>
    </row>
    <row r="594" spans="1:14" x14ac:dyDescent="0.25">
      <c r="A594" s="12">
        <f t="shared" si="131"/>
        <v>591</v>
      </c>
      <c r="B594" s="23">
        <f t="shared" si="132"/>
        <v>104.27243846372396</v>
      </c>
      <c r="C594" s="13">
        <f t="shared" si="133"/>
        <v>63248</v>
      </c>
      <c r="D594" s="14">
        <f t="shared" si="134"/>
        <v>-416782.1029760777</v>
      </c>
      <c r="E594" s="15">
        <f t="shared" si="135"/>
        <v>0</v>
      </c>
      <c r="F594" s="15">
        <f t="shared" si="136"/>
        <v>0</v>
      </c>
      <c r="G594" s="15"/>
      <c r="H594" s="15">
        <f t="shared" si="143"/>
        <v>-416782.1029760777</v>
      </c>
      <c r="I594" s="15">
        <f t="shared" si="137"/>
        <v>-1041.9552574401941</v>
      </c>
      <c r="J594" s="15">
        <f t="shared" si="138"/>
        <v>2192.6666666666665</v>
      </c>
      <c r="K594" s="15">
        <f t="shared" si="139"/>
        <v>0</v>
      </c>
      <c r="L594" s="15">
        <f t="shared" si="140"/>
        <v>500</v>
      </c>
      <c r="M594" s="15">
        <f t="shared" si="141"/>
        <v>4000</v>
      </c>
      <c r="N594" s="15">
        <f t="shared" si="142"/>
        <v>-419131.39156685123</v>
      </c>
    </row>
    <row r="595" spans="1:14" x14ac:dyDescent="0.25">
      <c r="A595" s="12">
        <f t="shared" si="131"/>
        <v>592</v>
      </c>
      <c r="B595" s="23">
        <f t="shared" si="132"/>
        <v>104.34909729576155</v>
      </c>
      <c r="C595" s="13">
        <f t="shared" si="133"/>
        <v>63276</v>
      </c>
      <c r="D595" s="14">
        <f t="shared" si="134"/>
        <v>-419131.39156685123</v>
      </c>
      <c r="E595" s="15">
        <f t="shared" si="135"/>
        <v>0</v>
      </c>
      <c r="F595" s="15">
        <f t="shared" si="136"/>
        <v>0</v>
      </c>
      <c r="G595" s="15"/>
      <c r="H595" s="15">
        <f t="shared" si="143"/>
        <v>-419131.39156685123</v>
      </c>
      <c r="I595" s="15">
        <f t="shared" si="137"/>
        <v>-1047.828478917128</v>
      </c>
      <c r="J595" s="15">
        <f t="shared" si="138"/>
        <v>2192.6666666666665</v>
      </c>
      <c r="K595" s="15">
        <f t="shared" si="139"/>
        <v>0</v>
      </c>
      <c r="L595" s="15">
        <f t="shared" si="140"/>
        <v>500</v>
      </c>
      <c r="M595" s="15">
        <f t="shared" si="141"/>
        <v>4000</v>
      </c>
      <c r="N595" s="15">
        <f t="shared" si="142"/>
        <v>-421486.55337910168</v>
      </c>
    </row>
    <row r="596" spans="1:14" x14ac:dyDescent="0.25">
      <c r="A596" s="12">
        <f t="shared" si="131"/>
        <v>593</v>
      </c>
      <c r="B596" s="23">
        <f t="shared" si="132"/>
        <v>104.43396957408891</v>
      </c>
      <c r="C596" s="13">
        <f t="shared" si="133"/>
        <v>63307</v>
      </c>
      <c r="D596" s="14">
        <f t="shared" si="134"/>
        <v>-421486.55337910168</v>
      </c>
      <c r="E596" s="15">
        <f t="shared" si="135"/>
        <v>0</v>
      </c>
      <c r="F596" s="15">
        <f t="shared" si="136"/>
        <v>0</v>
      </c>
      <c r="G596" s="15"/>
      <c r="H596" s="15">
        <f t="shared" si="143"/>
        <v>-421486.55337910168</v>
      </c>
      <c r="I596" s="15">
        <f t="shared" si="137"/>
        <v>-1053.7163834477542</v>
      </c>
      <c r="J596" s="15">
        <f t="shared" si="138"/>
        <v>2192.6666666666665</v>
      </c>
      <c r="K596" s="15">
        <f t="shared" si="139"/>
        <v>0</v>
      </c>
      <c r="L596" s="15">
        <f t="shared" si="140"/>
        <v>500</v>
      </c>
      <c r="M596" s="15">
        <f t="shared" si="141"/>
        <v>4000</v>
      </c>
      <c r="N596" s="15">
        <f t="shared" si="142"/>
        <v>-423847.60309588275</v>
      </c>
    </row>
    <row r="597" spans="1:14" x14ac:dyDescent="0.25">
      <c r="A597" s="12">
        <f t="shared" si="131"/>
        <v>594</v>
      </c>
      <c r="B597" s="23">
        <f t="shared" si="132"/>
        <v>104.51610403698635</v>
      </c>
      <c r="C597" s="13">
        <f t="shared" si="133"/>
        <v>63337</v>
      </c>
      <c r="D597" s="14">
        <f t="shared" si="134"/>
        <v>-423847.60309588275</v>
      </c>
      <c r="E597" s="15">
        <f t="shared" si="135"/>
        <v>0</v>
      </c>
      <c r="F597" s="15">
        <f t="shared" si="136"/>
        <v>0</v>
      </c>
      <c r="G597" s="15"/>
      <c r="H597" s="15">
        <f t="shared" si="143"/>
        <v>-423847.60309588275</v>
      </c>
      <c r="I597" s="15">
        <f t="shared" si="137"/>
        <v>-1059.6190077397068</v>
      </c>
      <c r="J597" s="15">
        <f t="shared" si="138"/>
        <v>2192.6666666666665</v>
      </c>
      <c r="K597" s="15">
        <f t="shared" si="139"/>
        <v>0</v>
      </c>
      <c r="L597" s="15">
        <f t="shared" si="140"/>
        <v>500</v>
      </c>
      <c r="M597" s="15">
        <f t="shared" si="141"/>
        <v>4000</v>
      </c>
      <c r="N597" s="15">
        <f t="shared" si="142"/>
        <v>-426214.55543695576</v>
      </c>
    </row>
    <row r="598" spans="1:14" x14ac:dyDescent="0.25">
      <c r="A598" s="12">
        <f t="shared" si="131"/>
        <v>595</v>
      </c>
      <c r="B598" s="23">
        <f t="shared" si="132"/>
        <v>104.60097631531369</v>
      </c>
      <c r="C598" s="13">
        <f t="shared" si="133"/>
        <v>63368</v>
      </c>
      <c r="D598" s="14">
        <f t="shared" si="134"/>
        <v>-426214.55543695576</v>
      </c>
      <c r="E598" s="15">
        <f t="shared" si="135"/>
        <v>0</v>
      </c>
      <c r="F598" s="15">
        <f t="shared" si="136"/>
        <v>0</v>
      </c>
      <c r="G598" s="15"/>
      <c r="H598" s="15">
        <f t="shared" si="143"/>
        <v>-426214.55543695576</v>
      </c>
      <c r="I598" s="15">
        <f t="shared" si="137"/>
        <v>-1065.5363885923894</v>
      </c>
      <c r="J598" s="15">
        <f t="shared" si="138"/>
        <v>2192.6666666666665</v>
      </c>
      <c r="K598" s="15">
        <f t="shared" si="139"/>
        <v>0</v>
      </c>
      <c r="L598" s="15">
        <f t="shared" si="140"/>
        <v>500</v>
      </c>
      <c r="M598" s="15">
        <f t="shared" si="141"/>
        <v>4000</v>
      </c>
      <c r="N598" s="15">
        <f t="shared" si="142"/>
        <v>-428587.42515888147</v>
      </c>
    </row>
    <row r="599" spans="1:14" x14ac:dyDescent="0.25">
      <c r="A599" s="12">
        <f t="shared" si="131"/>
        <v>596</v>
      </c>
      <c r="B599" s="23">
        <f t="shared" si="132"/>
        <v>104.68311077821113</v>
      </c>
      <c r="C599" s="13">
        <f t="shared" si="133"/>
        <v>63398</v>
      </c>
      <c r="D599" s="14">
        <f t="shared" si="134"/>
        <v>-428587.42515888147</v>
      </c>
      <c r="E599" s="15">
        <f t="shared" si="135"/>
        <v>0</v>
      </c>
      <c r="F599" s="15">
        <f t="shared" si="136"/>
        <v>0</v>
      </c>
      <c r="G599" s="15"/>
      <c r="H599" s="15">
        <f t="shared" si="143"/>
        <v>-428587.42515888147</v>
      </c>
      <c r="I599" s="15">
        <f t="shared" si="137"/>
        <v>-1071.4685628972036</v>
      </c>
      <c r="J599" s="15">
        <f t="shared" si="138"/>
        <v>2192.6666666666665</v>
      </c>
      <c r="K599" s="15">
        <f t="shared" si="139"/>
        <v>0</v>
      </c>
      <c r="L599" s="15">
        <f t="shared" si="140"/>
        <v>500</v>
      </c>
      <c r="M599" s="15">
        <f t="shared" si="141"/>
        <v>4000</v>
      </c>
      <c r="N599" s="15">
        <f t="shared" si="142"/>
        <v>-430966.22705511196</v>
      </c>
    </row>
    <row r="600" spans="1:14" x14ac:dyDescent="0.25">
      <c r="A600" s="12">
        <f t="shared" si="131"/>
        <v>597</v>
      </c>
      <c r="B600" s="23">
        <f t="shared" si="132"/>
        <v>104.76798305653848</v>
      </c>
      <c r="C600" s="13">
        <f t="shared" si="133"/>
        <v>63429</v>
      </c>
      <c r="D600" s="14">
        <f t="shared" si="134"/>
        <v>-430966.22705511196</v>
      </c>
      <c r="E600" s="15">
        <f t="shared" si="135"/>
        <v>0</v>
      </c>
      <c r="F600" s="15">
        <f t="shared" si="136"/>
        <v>0</v>
      </c>
      <c r="G600" s="15"/>
      <c r="H600" s="15">
        <f t="shared" si="143"/>
        <v>-430966.22705511196</v>
      </c>
      <c r="I600" s="15">
        <f t="shared" si="137"/>
        <v>-1077.4155676377798</v>
      </c>
      <c r="J600" s="15">
        <f t="shared" si="138"/>
        <v>2192.6666666666665</v>
      </c>
      <c r="K600" s="15">
        <f t="shared" si="139"/>
        <v>0</v>
      </c>
      <c r="L600" s="15">
        <f t="shared" si="140"/>
        <v>500</v>
      </c>
      <c r="M600" s="15">
        <f t="shared" si="141"/>
        <v>4000</v>
      </c>
      <c r="N600" s="15">
        <f t="shared" si="142"/>
        <v>-433350.97595608304</v>
      </c>
    </row>
    <row r="601" spans="1:14" x14ac:dyDescent="0.25">
      <c r="A601" s="12">
        <f t="shared" si="131"/>
        <v>598</v>
      </c>
      <c r="B601" s="23">
        <f t="shared" si="132"/>
        <v>104.85285533486582</v>
      </c>
      <c r="C601" s="13">
        <f t="shared" si="133"/>
        <v>63460</v>
      </c>
      <c r="D601" s="14">
        <f t="shared" si="134"/>
        <v>-433350.97595608304</v>
      </c>
      <c r="E601" s="15">
        <f t="shared" si="135"/>
        <v>0</v>
      </c>
      <c r="F601" s="15">
        <f t="shared" si="136"/>
        <v>0</v>
      </c>
      <c r="G601" s="15"/>
      <c r="H601" s="15">
        <f t="shared" si="143"/>
        <v>-433350.97595608304</v>
      </c>
      <c r="I601" s="15">
        <f t="shared" si="137"/>
        <v>-1083.3774398902076</v>
      </c>
      <c r="J601" s="15">
        <f t="shared" si="138"/>
        <v>2192.6666666666665</v>
      </c>
      <c r="K601" s="15">
        <f t="shared" si="139"/>
        <v>0</v>
      </c>
      <c r="L601" s="15">
        <f t="shared" si="140"/>
        <v>500</v>
      </c>
      <c r="M601" s="15">
        <f t="shared" si="141"/>
        <v>4000</v>
      </c>
      <c r="N601" s="15">
        <f t="shared" si="142"/>
        <v>-435741.68672930659</v>
      </c>
    </row>
    <row r="602" spans="1:14" x14ac:dyDescent="0.25">
      <c r="A602" s="12">
        <f t="shared" si="131"/>
        <v>599</v>
      </c>
      <c r="B602" s="23">
        <f t="shared" si="132"/>
        <v>104.93498979776327</v>
      </c>
      <c r="C602" s="13">
        <f t="shared" si="133"/>
        <v>63490</v>
      </c>
      <c r="D602" s="14">
        <f t="shared" si="134"/>
        <v>-435741.68672930659</v>
      </c>
      <c r="E602" s="15">
        <f t="shared" si="135"/>
        <v>0</v>
      </c>
      <c r="F602" s="15">
        <f t="shared" si="136"/>
        <v>0</v>
      </c>
      <c r="G602" s="15"/>
      <c r="H602" s="15">
        <f t="shared" si="143"/>
        <v>-435741.68672930659</v>
      </c>
      <c r="I602" s="15">
        <f t="shared" si="137"/>
        <v>-1089.3542168232664</v>
      </c>
      <c r="J602" s="15">
        <f t="shared" si="138"/>
        <v>2192.6666666666665</v>
      </c>
      <c r="K602" s="15">
        <f t="shared" si="139"/>
        <v>0</v>
      </c>
      <c r="L602" s="15">
        <f t="shared" si="140"/>
        <v>500</v>
      </c>
      <c r="M602" s="15">
        <f t="shared" si="141"/>
        <v>4000</v>
      </c>
      <c r="N602" s="15">
        <f t="shared" si="142"/>
        <v>-438138.37427946314</v>
      </c>
    </row>
    <row r="603" spans="1:14" x14ac:dyDescent="0.25">
      <c r="A603" s="12">
        <f t="shared" si="131"/>
        <v>600</v>
      </c>
      <c r="B603" s="23">
        <f t="shared" si="132"/>
        <v>105.01986207609062</v>
      </c>
      <c r="C603" s="13">
        <f t="shared" si="133"/>
        <v>63521</v>
      </c>
      <c r="D603" s="14">
        <f t="shared" si="134"/>
        <v>-438138.37427946314</v>
      </c>
      <c r="E603" s="15">
        <f t="shared" si="135"/>
        <v>0</v>
      </c>
      <c r="F603" s="15">
        <f t="shared" si="136"/>
        <v>0</v>
      </c>
      <c r="G603" s="15"/>
      <c r="H603" s="15">
        <f t="shared" si="143"/>
        <v>-438138.37427946314</v>
      </c>
      <c r="I603" s="15">
        <f t="shared" si="137"/>
        <v>-1095.3459356986577</v>
      </c>
      <c r="J603" s="15">
        <f t="shared" si="138"/>
        <v>2192.6666666666665</v>
      </c>
      <c r="K603" s="15">
        <f t="shared" si="139"/>
        <v>0</v>
      </c>
      <c r="L603" s="15">
        <f t="shared" si="140"/>
        <v>500</v>
      </c>
      <c r="M603" s="15">
        <f t="shared" si="141"/>
        <v>4000</v>
      </c>
      <c r="N603" s="15">
        <f t="shared" si="142"/>
        <v>-440541.05354849511</v>
      </c>
    </row>
    <row r="604" spans="1:14" x14ac:dyDescent="0.25">
      <c r="A604" s="12">
        <f t="shared" ref="A604:A667" si="144">A603+1</f>
        <v>601</v>
      </c>
      <c r="B604" s="23">
        <f t="shared" ref="B604:B667" si="145">YEARFRAC($Q$4,C604,1)</f>
        <v>105.10199653898805</v>
      </c>
      <c r="C604" s="13">
        <f t="shared" ref="C604:C667" si="146">EDATE(C603,1)</f>
        <v>63551</v>
      </c>
      <c r="D604" s="14">
        <f t="shared" ref="D604:D667" si="147">N603</f>
        <v>-440541.05354849511</v>
      </c>
      <c r="E604" s="15">
        <f t="shared" ref="E604:E667" si="148">IF($C604&lt;$Q$5,E603,0)</f>
        <v>0</v>
      </c>
      <c r="F604" s="15">
        <f t="shared" ref="F604:F667" si="149">IF($C604&lt;$Q$5,F603,0)</f>
        <v>0</v>
      </c>
      <c r="G604" s="15"/>
      <c r="H604" s="15">
        <f t="shared" si="143"/>
        <v>-440541.05354849511</v>
      </c>
      <c r="I604" s="15">
        <f t="shared" ref="I604:I667" si="150">H604*$Q$10/12</f>
        <v>-1101.3526338712377</v>
      </c>
      <c r="J604" s="15">
        <f t="shared" ref="J604:J667" si="151">IF(YEARFRAC($Q$4,C604,1)&gt;=66,($Q$6+$Q$7)*52/12,0)</f>
        <v>2192.6666666666665</v>
      </c>
      <c r="K604" s="15">
        <f t="shared" ref="K604:K667" si="152">IF(IFERROR(DATEDIF($Q$5,C604,"m"),99)&lt;=8,$Q$16*52/12,0)+IF(IFERROR(DATEDIF($Q$5,C604,"m"),99)&lt;=8,IF(MONTH(C604)&lt;=12,IF(YEAR(C604)=YEAR($Q$5),$Q$17,0)))</f>
        <v>0</v>
      </c>
      <c r="L604" s="15">
        <f t="shared" ref="L604:L667" si="153">IF(C604&gt;$Q$5,$Q$15,0)</f>
        <v>500</v>
      </c>
      <c r="M604" s="15">
        <f t="shared" ref="M604:M667" si="154">IF($C604&gt;$Q$5,$Q$12,0)</f>
        <v>4000</v>
      </c>
      <c r="N604" s="15">
        <f t="shared" ref="N604:N667" si="155">H604+I604-M604+J604+L604+K604</f>
        <v>-442949.73951569968</v>
      </c>
    </row>
    <row r="605" spans="1:14" x14ac:dyDescent="0.25">
      <c r="A605" s="12">
        <f t="shared" si="144"/>
        <v>602</v>
      </c>
      <c r="B605" s="23">
        <f t="shared" si="145"/>
        <v>105.18755437285706</v>
      </c>
      <c r="C605" s="13">
        <f t="shared" si="146"/>
        <v>63582</v>
      </c>
      <c r="D605" s="14">
        <f t="shared" si="147"/>
        <v>-442949.73951569968</v>
      </c>
      <c r="E605" s="15">
        <f t="shared" si="148"/>
        <v>0</v>
      </c>
      <c r="F605" s="15">
        <f t="shared" si="149"/>
        <v>0</v>
      </c>
      <c r="G605" s="15"/>
      <c r="H605" s="15">
        <f t="shared" si="143"/>
        <v>-442949.73951569968</v>
      </c>
      <c r="I605" s="15">
        <f t="shared" si="150"/>
        <v>-1107.3743487892491</v>
      </c>
      <c r="J605" s="15">
        <f t="shared" si="151"/>
        <v>2192.6666666666665</v>
      </c>
      <c r="K605" s="15">
        <f t="shared" si="152"/>
        <v>0</v>
      </c>
      <c r="L605" s="15">
        <f t="shared" si="153"/>
        <v>500</v>
      </c>
      <c r="M605" s="15">
        <f t="shared" si="154"/>
        <v>4000</v>
      </c>
      <c r="N605" s="15">
        <f t="shared" si="155"/>
        <v>-445364.44719782221</v>
      </c>
    </row>
    <row r="606" spans="1:14" x14ac:dyDescent="0.25">
      <c r="A606" s="12">
        <f t="shared" si="144"/>
        <v>603</v>
      </c>
      <c r="B606" s="23">
        <f t="shared" si="145"/>
        <v>105.27242720433959</v>
      </c>
      <c r="C606" s="13">
        <f t="shared" si="146"/>
        <v>63613</v>
      </c>
      <c r="D606" s="14">
        <f t="shared" si="147"/>
        <v>-445364.44719782221</v>
      </c>
      <c r="E606" s="15">
        <f t="shared" si="148"/>
        <v>0</v>
      </c>
      <c r="F606" s="15">
        <f t="shared" si="149"/>
        <v>0</v>
      </c>
      <c r="G606" s="15"/>
      <c r="H606" s="15">
        <f t="shared" si="143"/>
        <v>-445364.44719782221</v>
      </c>
      <c r="I606" s="15">
        <f t="shared" si="150"/>
        <v>-1113.4111179945555</v>
      </c>
      <c r="J606" s="15">
        <f t="shared" si="151"/>
        <v>2192.6666666666665</v>
      </c>
      <c r="K606" s="15">
        <f t="shared" si="152"/>
        <v>0</v>
      </c>
      <c r="L606" s="15">
        <f t="shared" si="153"/>
        <v>500</v>
      </c>
      <c r="M606" s="15">
        <f t="shared" si="154"/>
        <v>4000</v>
      </c>
      <c r="N606" s="15">
        <f t="shared" si="155"/>
        <v>-447785.1916491501</v>
      </c>
    </row>
    <row r="607" spans="1:14" x14ac:dyDescent="0.25">
      <c r="A607" s="12">
        <f t="shared" si="144"/>
        <v>604</v>
      </c>
      <c r="B607" s="23">
        <f t="shared" si="145"/>
        <v>105.34908653600122</v>
      </c>
      <c r="C607" s="13">
        <f t="shared" si="146"/>
        <v>63641</v>
      </c>
      <c r="D607" s="14">
        <f t="shared" si="147"/>
        <v>-447785.1916491501</v>
      </c>
      <c r="E607" s="15">
        <f t="shared" si="148"/>
        <v>0</v>
      </c>
      <c r="F607" s="15">
        <f t="shared" si="149"/>
        <v>0</v>
      </c>
      <c r="G607" s="15"/>
      <c r="H607" s="15">
        <f t="shared" si="143"/>
        <v>-447785.1916491501</v>
      </c>
      <c r="I607" s="15">
        <f t="shared" si="150"/>
        <v>-1119.4629791228751</v>
      </c>
      <c r="J607" s="15">
        <f t="shared" si="151"/>
        <v>2192.6666666666665</v>
      </c>
      <c r="K607" s="15">
        <f t="shared" si="152"/>
        <v>0</v>
      </c>
      <c r="L607" s="15">
        <f t="shared" si="153"/>
        <v>500</v>
      </c>
      <c r="M607" s="15">
        <f t="shared" si="154"/>
        <v>4000</v>
      </c>
      <c r="N607" s="15">
        <f t="shared" si="155"/>
        <v>-450211.9879616063</v>
      </c>
    </row>
    <row r="608" spans="1:14" x14ac:dyDescent="0.25">
      <c r="A608" s="12">
        <f t="shared" si="144"/>
        <v>605</v>
      </c>
      <c r="B608" s="23">
        <f t="shared" si="145"/>
        <v>105.43395936748374</v>
      </c>
      <c r="C608" s="13">
        <f t="shared" si="146"/>
        <v>63672</v>
      </c>
      <c r="D608" s="14">
        <f t="shared" si="147"/>
        <v>-450211.9879616063</v>
      </c>
      <c r="E608" s="15">
        <f t="shared" si="148"/>
        <v>0</v>
      </c>
      <c r="F608" s="15">
        <f t="shared" si="149"/>
        <v>0</v>
      </c>
      <c r="G608" s="15"/>
      <c r="H608" s="15">
        <f t="shared" si="143"/>
        <v>-450211.9879616063</v>
      </c>
      <c r="I608" s="15">
        <f t="shared" si="150"/>
        <v>-1125.5299699040158</v>
      </c>
      <c r="J608" s="15">
        <f t="shared" si="151"/>
        <v>2192.6666666666665</v>
      </c>
      <c r="K608" s="15">
        <f t="shared" si="152"/>
        <v>0</v>
      </c>
      <c r="L608" s="15">
        <f t="shared" si="153"/>
        <v>500</v>
      </c>
      <c r="M608" s="15">
        <f t="shared" si="154"/>
        <v>4000</v>
      </c>
      <c r="N608" s="15">
        <f t="shared" si="155"/>
        <v>-452644.8512648436</v>
      </c>
    </row>
    <row r="609" spans="1:14" x14ac:dyDescent="0.25">
      <c r="A609" s="12">
        <f t="shared" si="144"/>
        <v>606</v>
      </c>
      <c r="B609" s="23">
        <f t="shared" si="145"/>
        <v>105.51609436569264</v>
      </c>
      <c r="C609" s="13">
        <f t="shared" si="146"/>
        <v>63702</v>
      </c>
      <c r="D609" s="14">
        <f t="shared" si="147"/>
        <v>-452644.8512648436</v>
      </c>
      <c r="E609" s="15">
        <f t="shared" si="148"/>
        <v>0</v>
      </c>
      <c r="F609" s="15">
        <f t="shared" si="149"/>
        <v>0</v>
      </c>
      <c r="G609" s="15"/>
      <c r="H609" s="15">
        <f t="shared" si="143"/>
        <v>-452644.8512648436</v>
      </c>
      <c r="I609" s="15">
        <f t="shared" si="150"/>
        <v>-1131.612128162109</v>
      </c>
      <c r="J609" s="15">
        <f t="shared" si="151"/>
        <v>2192.6666666666665</v>
      </c>
      <c r="K609" s="15">
        <f t="shared" si="152"/>
        <v>0</v>
      </c>
      <c r="L609" s="15">
        <f t="shared" si="153"/>
        <v>500</v>
      </c>
      <c r="M609" s="15">
        <f t="shared" si="154"/>
        <v>4000</v>
      </c>
      <c r="N609" s="15">
        <f t="shared" si="155"/>
        <v>-455083.79672633903</v>
      </c>
    </row>
    <row r="610" spans="1:14" x14ac:dyDescent="0.25">
      <c r="A610" s="12">
        <f t="shared" si="144"/>
        <v>607</v>
      </c>
      <c r="B610" s="23">
        <f t="shared" si="145"/>
        <v>105.60096719717517</v>
      </c>
      <c r="C610" s="13">
        <f t="shared" si="146"/>
        <v>63733</v>
      </c>
      <c r="D610" s="14">
        <f t="shared" si="147"/>
        <v>-455083.79672633903</v>
      </c>
      <c r="E610" s="15">
        <f t="shared" si="148"/>
        <v>0</v>
      </c>
      <c r="F610" s="15">
        <f t="shared" si="149"/>
        <v>0</v>
      </c>
      <c r="G610" s="15"/>
      <c r="H610" s="15">
        <f t="shared" si="143"/>
        <v>-455083.79672633903</v>
      </c>
      <c r="I610" s="15">
        <f t="shared" si="150"/>
        <v>-1137.7094918158475</v>
      </c>
      <c r="J610" s="15">
        <f t="shared" si="151"/>
        <v>2192.6666666666665</v>
      </c>
      <c r="K610" s="15">
        <f t="shared" si="152"/>
        <v>0</v>
      </c>
      <c r="L610" s="15">
        <f t="shared" si="153"/>
        <v>500</v>
      </c>
      <c r="M610" s="15">
        <f t="shared" si="154"/>
        <v>4000</v>
      </c>
      <c r="N610" s="15">
        <f t="shared" si="155"/>
        <v>-457528.83955148817</v>
      </c>
    </row>
    <row r="611" spans="1:14" x14ac:dyDescent="0.25">
      <c r="A611" s="12">
        <f t="shared" si="144"/>
        <v>608</v>
      </c>
      <c r="B611" s="23">
        <f t="shared" si="145"/>
        <v>105.68310219538405</v>
      </c>
      <c r="C611" s="13">
        <f t="shared" si="146"/>
        <v>63763</v>
      </c>
      <c r="D611" s="14">
        <f t="shared" si="147"/>
        <v>-457528.83955148817</v>
      </c>
      <c r="E611" s="15">
        <f t="shared" si="148"/>
        <v>0</v>
      </c>
      <c r="F611" s="15">
        <f t="shared" si="149"/>
        <v>0</v>
      </c>
      <c r="G611" s="15"/>
      <c r="H611" s="15">
        <f t="shared" si="143"/>
        <v>-457528.83955148817</v>
      </c>
      <c r="I611" s="15">
        <f t="shared" si="150"/>
        <v>-1143.8220988787205</v>
      </c>
      <c r="J611" s="15">
        <f t="shared" si="151"/>
        <v>2192.6666666666665</v>
      </c>
      <c r="K611" s="15">
        <f t="shared" si="152"/>
        <v>0</v>
      </c>
      <c r="L611" s="15">
        <f t="shared" si="153"/>
        <v>500</v>
      </c>
      <c r="M611" s="15">
        <f t="shared" si="154"/>
        <v>4000</v>
      </c>
      <c r="N611" s="15">
        <f t="shared" si="155"/>
        <v>-459979.99498370022</v>
      </c>
    </row>
    <row r="612" spans="1:14" x14ac:dyDescent="0.25">
      <c r="A612" s="12">
        <f t="shared" si="144"/>
        <v>609</v>
      </c>
      <c r="B612" s="23">
        <f t="shared" si="145"/>
        <v>105.76797502686658</v>
      </c>
      <c r="C612" s="13">
        <f t="shared" si="146"/>
        <v>63794</v>
      </c>
      <c r="D612" s="14">
        <f t="shared" si="147"/>
        <v>-459979.99498370022</v>
      </c>
      <c r="E612" s="15">
        <f t="shared" si="148"/>
        <v>0</v>
      </c>
      <c r="F612" s="15">
        <f t="shared" si="149"/>
        <v>0</v>
      </c>
      <c r="G612" s="15"/>
      <c r="H612" s="15">
        <f t="shared" si="143"/>
        <v>-459979.99498370022</v>
      </c>
      <c r="I612" s="15">
        <f t="shared" si="150"/>
        <v>-1149.9499874592505</v>
      </c>
      <c r="J612" s="15">
        <f t="shared" si="151"/>
        <v>2192.6666666666665</v>
      </c>
      <c r="K612" s="15">
        <f t="shared" si="152"/>
        <v>0</v>
      </c>
      <c r="L612" s="15">
        <f t="shared" si="153"/>
        <v>500</v>
      </c>
      <c r="M612" s="15">
        <f t="shared" si="154"/>
        <v>4000</v>
      </c>
      <c r="N612" s="15">
        <f t="shared" si="155"/>
        <v>-462437.27830449276</v>
      </c>
    </row>
    <row r="613" spans="1:14" x14ac:dyDescent="0.25">
      <c r="A613" s="12">
        <f t="shared" si="144"/>
        <v>610</v>
      </c>
      <c r="B613" s="23">
        <f t="shared" si="145"/>
        <v>105.85284785834911</v>
      </c>
      <c r="C613" s="13">
        <f t="shared" si="146"/>
        <v>63825</v>
      </c>
      <c r="D613" s="14">
        <f t="shared" si="147"/>
        <v>-462437.27830449276</v>
      </c>
      <c r="E613" s="15">
        <f t="shared" si="148"/>
        <v>0</v>
      </c>
      <c r="F613" s="15">
        <f t="shared" si="149"/>
        <v>0</v>
      </c>
      <c r="G613" s="15"/>
      <c r="H613" s="15">
        <f t="shared" si="143"/>
        <v>-462437.27830449276</v>
      </c>
      <c r="I613" s="15">
        <f t="shared" si="150"/>
        <v>-1156.0931957612318</v>
      </c>
      <c r="J613" s="15">
        <f t="shared" si="151"/>
        <v>2192.6666666666665</v>
      </c>
      <c r="K613" s="15">
        <f t="shared" si="152"/>
        <v>0</v>
      </c>
      <c r="L613" s="15">
        <f t="shared" si="153"/>
        <v>500</v>
      </c>
      <c r="M613" s="15">
        <f t="shared" si="154"/>
        <v>4000</v>
      </c>
      <c r="N613" s="15">
        <f t="shared" si="155"/>
        <v>-464900.70483358728</v>
      </c>
    </row>
    <row r="614" spans="1:14" x14ac:dyDescent="0.25">
      <c r="A614" s="12">
        <f t="shared" si="144"/>
        <v>611</v>
      </c>
      <c r="B614" s="23">
        <f t="shared" si="145"/>
        <v>105.93498285655799</v>
      </c>
      <c r="C614" s="13">
        <f t="shared" si="146"/>
        <v>63855</v>
      </c>
      <c r="D614" s="14">
        <f t="shared" si="147"/>
        <v>-464900.70483358728</v>
      </c>
      <c r="E614" s="15">
        <f t="shared" si="148"/>
        <v>0</v>
      </c>
      <c r="F614" s="15">
        <f t="shared" si="149"/>
        <v>0</v>
      </c>
      <c r="G614" s="15"/>
      <c r="H614" s="15">
        <f t="shared" si="143"/>
        <v>-464900.70483358728</v>
      </c>
      <c r="I614" s="15">
        <f t="shared" si="150"/>
        <v>-1162.2517620839683</v>
      </c>
      <c r="J614" s="15">
        <f t="shared" si="151"/>
        <v>2192.6666666666665</v>
      </c>
      <c r="K614" s="15">
        <f t="shared" si="152"/>
        <v>0</v>
      </c>
      <c r="L614" s="15">
        <f t="shared" si="153"/>
        <v>500</v>
      </c>
      <c r="M614" s="15">
        <f t="shared" si="154"/>
        <v>4000</v>
      </c>
      <c r="N614" s="15">
        <f t="shared" si="155"/>
        <v>-467370.28992900456</v>
      </c>
    </row>
    <row r="615" spans="1:14" x14ac:dyDescent="0.25">
      <c r="A615" s="12">
        <f t="shared" si="144"/>
        <v>612</v>
      </c>
      <c r="B615" s="23">
        <f t="shared" si="145"/>
        <v>106.01985568804052</v>
      </c>
      <c r="C615" s="13">
        <f t="shared" si="146"/>
        <v>63886</v>
      </c>
      <c r="D615" s="14">
        <f t="shared" si="147"/>
        <v>-467370.28992900456</v>
      </c>
      <c r="E615" s="15">
        <f t="shared" si="148"/>
        <v>0</v>
      </c>
      <c r="F615" s="15">
        <f t="shared" si="149"/>
        <v>0</v>
      </c>
      <c r="G615" s="15"/>
      <c r="H615" s="15">
        <f t="shared" si="143"/>
        <v>-467370.28992900456</v>
      </c>
      <c r="I615" s="15">
        <f t="shared" si="150"/>
        <v>-1168.4257248225115</v>
      </c>
      <c r="J615" s="15">
        <f t="shared" si="151"/>
        <v>2192.6666666666665</v>
      </c>
      <c r="K615" s="15">
        <f t="shared" si="152"/>
        <v>0</v>
      </c>
      <c r="L615" s="15">
        <f t="shared" si="153"/>
        <v>500</v>
      </c>
      <c r="M615" s="15">
        <f t="shared" si="154"/>
        <v>4000</v>
      </c>
      <c r="N615" s="15">
        <f t="shared" si="155"/>
        <v>-469846.04898716038</v>
      </c>
    </row>
    <row r="616" spans="1:14" x14ac:dyDescent="0.25">
      <c r="A616" s="12">
        <f t="shared" si="144"/>
        <v>613</v>
      </c>
      <c r="B616" s="23">
        <f t="shared" si="145"/>
        <v>106.10199068624942</v>
      </c>
      <c r="C616" s="13">
        <f t="shared" si="146"/>
        <v>63916</v>
      </c>
      <c r="D616" s="14">
        <f t="shared" si="147"/>
        <v>-469846.04898716038</v>
      </c>
      <c r="E616" s="15">
        <f t="shared" si="148"/>
        <v>0</v>
      </c>
      <c r="F616" s="15">
        <f t="shared" si="149"/>
        <v>0</v>
      </c>
      <c r="G616" s="15"/>
      <c r="H616" s="15">
        <f t="shared" si="143"/>
        <v>-469846.04898716038</v>
      </c>
      <c r="I616" s="15">
        <f t="shared" si="150"/>
        <v>-1174.6151224679008</v>
      </c>
      <c r="J616" s="15">
        <f t="shared" si="151"/>
        <v>2192.6666666666665</v>
      </c>
      <c r="K616" s="15">
        <f t="shared" si="152"/>
        <v>0</v>
      </c>
      <c r="L616" s="15">
        <f t="shared" si="153"/>
        <v>500</v>
      </c>
      <c r="M616" s="15">
        <f t="shared" si="154"/>
        <v>4000</v>
      </c>
      <c r="N616" s="15">
        <f t="shared" si="155"/>
        <v>-472327.99744296161</v>
      </c>
    </row>
    <row r="617" spans="1:14" x14ac:dyDescent="0.25">
      <c r="A617" s="12">
        <f t="shared" si="144"/>
        <v>614</v>
      </c>
      <c r="B617" s="23">
        <f t="shared" si="145"/>
        <v>106.18754277891856</v>
      </c>
      <c r="C617" s="13">
        <f t="shared" si="146"/>
        <v>63947</v>
      </c>
      <c r="D617" s="14">
        <f t="shared" si="147"/>
        <v>-472327.99744296161</v>
      </c>
      <c r="E617" s="15">
        <f t="shared" si="148"/>
        <v>0</v>
      </c>
      <c r="F617" s="15">
        <f t="shared" si="149"/>
        <v>0</v>
      </c>
      <c r="G617" s="15"/>
      <c r="H617" s="15">
        <f t="shared" si="143"/>
        <v>-472327.99744296161</v>
      </c>
      <c r="I617" s="15">
        <f t="shared" si="150"/>
        <v>-1180.8199936074041</v>
      </c>
      <c r="J617" s="15">
        <f t="shared" si="151"/>
        <v>2192.6666666666665</v>
      </c>
      <c r="K617" s="15">
        <f t="shared" si="152"/>
        <v>0</v>
      </c>
      <c r="L617" s="15">
        <f t="shared" si="153"/>
        <v>500</v>
      </c>
      <c r="M617" s="15">
        <f t="shared" si="154"/>
        <v>4000</v>
      </c>
      <c r="N617" s="15">
        <f t="shared" si="155"/>
        <v>-474816.15076990234</v>
      </c>
    </row>
    <row r="618" spans="1:14" x14ac:dyDescent="0.25">
      <c r="A618" s="12">
        <f t="shared" si="144"/>
        <v>615</v>
      </c>
      <c r="B618" s="23">
        <f t="shared" si="145"/>
        <v>106.27241615331964</v>
      </c>
      <c r="C618" s="13">
        <f t="shared" si="146"/>
        <v>63978</v>
      </c>
      <c r="D618" s="14">
        <f t="shared" si="147"/>
        <v>-474816.15076990234</v>
      </c>
      <c r="E618" s="15">
        <f t="shared" si="148"/>
        <v>0</v>
      </c>
      <c r="F618" s="15">
        <f t="shared" si="149"/>
        <v>0</v>
      </c>
      <c r="G618" s="15"/>
      <c r="H618" s="15">
        <f t="shared" si="143"/>
        <v>-474816.15076990234</v>
      </c>
      <c r="I618" s="15">
        <f t="shared" si="150"/>
        <v>-1187.0403769247557</v>
      </c>
      <c r="J618" s="15">
        <f t="shared" si="151"/>
        <v>2192.6666666666665</v>
      </c>
      <c r="K618" s="15">
        <f t="shared" si="152"/>
        <v>0</v>
      </c>
      <c r="L618" s="15">
        <f t="shared" si="153"/>
        <v>500</v>
      </c>
      <c r="M618" s="15">
        <f t="shared" si="154"/>
        <v>4000</v>
      </c>
      <c r="N618" s="15">
        <f t="shared" si="155"/>
        <v>-477310.52448016038</v>
      </c>
    </row>
    <row r="619" spans="1:14" x14ac:dyDescent="0.25">
      <c r="A619" s="12">
        <f t="shared" si="144"/>
        <v>616</v>
      </c>
      <c r="B619" s="23">
        <f t="shared" si="145"/>
        <v>106.34907597535934</v>
      </c>
      <c r="C619" s="13">
        <f t="shared" si="146"/>
        <v>64006</v>
      </c>
      <c r="D619" s="14">
        <f t="shared" si="147"/>
        <v>-477310.52448016038</v>
      </c>
      <c r="E619" s="15">
        <f t="shared" si="148"/>
        <v>0</v>
      </c>
      <c r="F619" s="15">
        <f t="shared" si="149"/>
        <v>0</v>
      </c>
      <c r="G619" s="15"/>
      <c r="H619" s="15">
        <f t="shared" si="143"/>
        <v>-477310.52448016038</v>
      </c>
      <c r="I619" s="15">
        <f t="shared" si="150"/>
        <v>-1193.2763112004009</v>
      </c>
      <c r="J619" s="15">
        <f t="shared" si="151"/>
        <v>2192.6666666666665</v>
      </c>
      <c r="K619" s="15">
        <f t="shared" si="152"/>
        <v>0</v>
      </c>
      <c r="L619" s="15">
        <f t="shared" si="153"/>
        <v>500</v>
      </c>
      <c r="M619" s="15">
        <f t="shared" si="154"/>
        <v>4000</v>
      </c>
      <c r="N619" s="15">
        <f t="shared" si="155"/>
        <v>-479811.1341246941</v>
      </c>
    </row>
    <row r="620" spans="1:14" x14ac:dyDescent="0.25">
      <c r="A620" s="12">
        <f t="shared" si="144"/>
        <v>617</v>
      </c>
      <c r="B620" s="23">
        <f t="shared" si="145"/>
        <v>106.43394934976044</v>
      </c>
      <c r="C620" s="13">
        <f t="shared" si="146"/>
        <v>64037</v>
      </c>
      <c r="D620" s="14">
        <f t="shared" si="147"/>
        <v>-479811.1341246941</v>
      </c>
      <c r="E620" s="15">
        <f t="shared" si="148"/>
        <v>0</v>
      </c>
      <c r="F620" s="15">
        <f t="shared" si="149"/>
        <v>0</v>
      </c>
      <c r="G620" s="15"/>
      <c r="H620" s="15">
        <f t="shared" si="143"/>
        <v>-479811.1341246941</v>
      </c>
      <c r="I620" s="15">
        <f t="shared" si="150"/>
        <v>-1199.5278353117353</v>
      </c>
      <c r="J620" s="15">
        <f t="shared" si="151"/>
        <v>2192.6666666666665</v>
      </c>
      <c r="K620" s="15">
        <f t="shared" si="152"/>
        <v>0</v>
      </c>
      <c r="L620" s="15">
        <f t="shared" si="153"/>
        <v>500</v>
      </c>
      <c r="M620" s="15">
        <f t="shared" si="154"/>
        <v>4000</v>
      </c>
      <c r="N620" s="15">
        <f t="shared" si="155"/>
        <v>-482317.99529333913</v>
      </c>
    </row>
    <row r="621" spans="1:14" x14ac:dyDescent="0.25">
      <c r="A621" s="12">
        <f t="shared" si="144"/>
        <v>618</v>
      </c>
      <c r="B621" s="23">
        <f t="shared" si="145"/>
        <v>106.5160848733744</v>
      </c>
      <c r="C621" s="13">
        <f t="shared" si="146"/>
        <v>64067</v>
      </c>
      <c r="D621" s="14">
        <f t="shared" si="147"/>
        <v>-482317.99529333913</v>
      </c>
      <c r="E621" s="15">
        <f t="shared" si="148"/>
        <v>0</v>
      </c>
      <c r="F621" s="15">
        <f t="shared" si="149"/>
        <v>0</v>
      </c>
      <c r="G621" s="15"/>
      <c r="H621" s="15">
        <f t="shared" si="143"/>
        <v>-482317.99529333913</v>
      </c>
      <c r="I621" s="15">
        <f t="shared" si="150"/>
        <v>-1205.7949882333478</v>
      </c>
      <c r="J621" s="15">
        <f t="shared" si="151"/>
        <v>2192.6666666666665</v>
      </c>
      <c r="K621" s="15">
        <f t="shared" si="152"/>
        <v>0</v>
      </c>
      <c r="L621" s="15">
        <f t="shared" si="153"/>
        <v>500</v>
      </c>
      <c r="M621" s="15">
        <f t="shared" si="154"/>
        <v>4000</v>
      </c>
      <c r="N621" s="15">
        <f t="shared" si="155"/>
        <v>-484831.12361490581</v>
      </c>
    </row>
    <row r="622" spans="1:14" x14ac:dyDescent="0.25">
      <c r="A622" s="12">
        <f t="shared" si="144"/>
        <v>619</v>
      </c>
      <c r="B622" s="23">
        <f t="shared" si="145"/>
        <v>106.60095824777549</v>
      </c>
      <c r="C622" s="13">
        <f t="shared" si="146"/>
        <v>64098</v>
      </c>
      <c r="D622" s="14">
        <f t="shared" si="147"/>
        <v>-484831.12361490581</v>
      </c>
      <c r="E622" s="15">
        <f t="shared" si="148"/>
        <v>0</v>
      </c>
      <c r="F622" s="15">
        <f t="shared" si="149"/>
        <v>0</v>
      </c>
      <c r="G622" s="15"/>
      <c r="H622" s="15">
        <f t="shared" si="143"/>
        <v>-484831.12361490581</v>
      </c>
      <c r="I622" s="15">
        <f t="shared" si="150"/>
        <v>-1212.0778090372644</v>
      </c>
      <c r="J622" s="15">
        <f t="shared" si="151"/>
        <v>2192.6666666666665</v>
      </c>
      <c r="K622" s="15">
        <f t="shared" si="152"/>
        <v>0</v>
      </c>
      <c r="L622" s="15">
        <f t="shared" si="153"/>
        <v>500</v>
      </c>
      <c r="M622" s="15">
        <f t="shared" si="154"/>
        <v>4000</v>
      </c>
      <c r="N622" s="15">
        <f t="shared" si="155"/>
        <v>-487350.53475727641</v>
      </c>
    </row>
    <row r="623" spans="1:14" x14ac:dyDescent="0.25">
      <c r="A623" s="12">
        <f t="shared" si="144"/>
        <v>620</v>
      </c>
      <c r="B623" s="23">
        <f t="shared" si="145"/>
        <v>106.68309377138947</v>
      </c>
      <c r="C623" s="13">
        <f t="shared" si="146"/>
        <v>64128</v>
      </c>
      <c r="D623" s="14">
        <f t="shared" si="147"/>
        <v>-487350.53475727641</v>
      </c>
      <c r="E623" s="15">
        <f t="shared" si="148"/>
        <v>0</v>
      </c>
      <c r="F623" s="15">
        <f t="shared" si="149"/>
        <v>0</v>
      </c>
      <c r="G623" s="15"/>
      <c r="H623" s="15">
        <f t="shared" si="143"/>
        <v>-487350.53475727641</v>
      </c>
      <c r="I623" s="15">
        <f t="shared" si="150"/>
        <v>-1218.3763368931911</v>
      </c>
      <c r="J623" s="15">
        <f t="shared" si="151"/>
        <v>2192.6666666666665</v>
      </c>
      <c r="K623" s="15">
        <f t="shared" si="152"/>
        <v>0</v>
      </c>
      <c r="L623" s="15">
        <f t="shared" si="153"/>
        <v>500</v>
      </c>
      <c r="M623" s="15">
        <f t="shared" si="154"/>
        <v>4000</v>
      </c>
      <c r="N623" s="15">
        <f t="shared" si="155"/>
        <v>-489876.24442750291</v>
      </c>
    </row>
    <row r="624" spans="1:14" x14ac:dyDescent="0.25">
      <c r="A624" s="12">
        <f t="shared" si="144"/>
        <v>621</v>
      </c>
      <c r="B624" s="23">
        <f t="shared" si="145"/>
        <v>106.76796714579055</v>
      </c>
      <c r="C624" s="13">
        <f t="shared" si="146"/>
        <v>64159</v>
      </c>
      <c r="D624" s="14">
        <f t="shared" si="147"/>
        <v>-489876.24442750291</v>
      </c>
      <c r="E624" s="15">
        <f t="shared" si="148"/>
        <v>0</v>
      </c>
      <c r="F624" s="15">
        <f t="shared" si="149"/>
        <v>0</v>
      </c>
      <c r="G624" s="15"/>
      <c r="H624" s="15">
        <f t="shared" si="143"/>
        <v>-489876.24442750291</v>
      </c>
      <c r="I624" s="15">
        <f t="shared" si="150"/>
        <v>-1224.6906110687571</v>
      </c>
      <c r="J624" s="15">
        <f t="shared" si="151"/>
        <v>2192.6666666666665</v>
      </c>
      <c r="K624" s="15">
        <f t="shared" si="152"/>
        <v>0</v>
      </c>
      <c r="L624" s="15">
        <f t="shared" si="153"/>
        <v>500</v>
      </c>
      <c r="M624" s="15">
        <f t="shared" si="154"/>
        <v>4000</v>
      </c>
      <c r="N624" s="15">
        <f t="shared" si="155"/>
        <v>-492408.26837190497</v>
      </c>
    </row>
    <row r="625" spans="1:14" x14ac:dyDescent="0.25">
      <c r="A625" s="12">
        <f t="shared" si="144"/>
        <v>622</v>
      </c>
      <c r="B625" s="23">
        <f t="shared" si="145"/>
        <v>106.85284052019165</v>
      </c>
      <c r="C625" s="13">
        <f t="shared" si="146"/>
        <v>64190</v>
      </c>
      <c r="D625" s="14">
        <f t="shared" si="147"/>
        <v>-492408.26837190497</v>
      </c>
      <c r="E625" s="15">
        <f t="shared" si="148"/>
        <v>0</v>
      </c>
      <c r="F625" s="15">
        <f t="shared" si="149"/>
        <v>0</v>
      </c>
      <c r="G625" s="15"/>
      <c r="H625" s="15">
        <f t="shared" si="143"/>
        <v>-492408.26837190497</v>
      </c>
      <c r="I625" s="15">
        <f t="shared" si="150"/>
        <v>-1231.0206709297624</v>
      </c>
      <c r="J625" s="15">
        <f t="shared" si="151"/>
        <v>2192.6666666666665</v>
      </c>
      <c r="K625" s="15">
        <f t="shared" si="152"/>
        <v>0</v>
      </c>
      <c r="L625" s="15">
        <f t="shared" si="153"/>
        <v>500</v>
      </c>
      <c r="M625" s="15">
        <f t="shared" si="154"/>
        <v>4000</v>
      </c>
      <c r="N625" s="15">
        <f t="shared" si="155"/>
        <v>-494946.62237616803</v>
      </c>
    </row>
    <row r="626" spans="1:14" x14ac:dyDescent="0.25">
      <c r="A626" s="12">
        <f t="shared" si="144"/>
        <v>623</v>
      </c>
      <c r="B626" s="23">
        <f t="shared" si="145"/>
        <v>106.93497604380562</v>
      </c>
      <c r="C626" s="13">
        <f t="shared" si="146"/>
        <v>64220</v>
      </c>
      <c r="D626" s="14">
        <f t="shared" si="147"/>
        <v>-494946.62237616803</v>
      </c>
      <c r="E626" s="15">
        <f t="shared" si="148"/>
        <v>0</v>
      </c>
      <c r="F626" s="15">
        <f t="shared" si="149"/>
        <v>0</v>
      </c>
      <c r="G626" s="15"/>
      <c r="H626" s="15">
        <f t="shared" si="143"/>
        <v>-494946.62237616803</v>
      </c>
      <c r="I626" s="15">
        <f t="shared" si="150"/>
        <v>-1237.3665559404201</v>
      </c>
      <c r="J626" s="15">
        <f t="shared" si="151"/>
        <v>2192.6666666666665</v>
      </c>
      <c r="K626" s="15">
        <f t="shared" si="152"/>
        <v>0</v>
      </c>
      <c r="L626" s="15">
        <f t="shared" si="153"/>
        <v>500</v>
      </c>
      <c r="M626" s="15">
        <f t="shared" si="154"/>
        <v>4000</v>
      </c>
      <c r="N626" s="15">
        <f t="shared" si="155"/>
        <v>-497491.32226544176</v>
      </c>
    </row>
    <row r="627" spans="1:14" x14ac:dyDescent="0.25">
      <c r="A627" s="12">
        <f t="shared" si="144"/>
        <v>624</v>
      </c>
      <c r="B627" s="23">
        <f t="shared" si="145"/>
        <v>107.0198494182067</v>
      </c>
      <c r="C627" s="13">
        <f t="shared" si="146"/>
        <v>64251</v>
      </c>
      <c r="D627" s="14">
        <f t="shared" si="147"/>
        <v>-497491.32226544176</v>
      </c>
      <c r="E627" s="15">
        <f t="shared" si="148"/>
        <v>0</v>
      </c>
      <c r="F627" s="15">
        <f t="shared" si="149"/>
        <v>0</v>
      </c>
      <c r="G627" s="15"/>
      <c r="H627" s="15">
        <f t="shared" si="143"/>
        <v>-497491.32226544176</v>
      </c>
      <c r="I627" s="15">
        <f t="shared" si="150"/>
        <v>-1243.7283056636045</v>
      </c>
      <c r="J627" s="15">
        <f t="shared" si="151"/>
        <v>2192.6666666666665</v>
      </c>
      <c r="K627" s="15">
        <f t="shared" si="152"/>
        <v>0</v>
      </c>
      <c r="L627" s="15">
        <f t="shared" si="153"/>
        <v>500</v>
      </c>
      <c r="M627" s="15">
        <f t="shared" si="154"/>
        <v>4000</v>
      </c>
      <c r="N627" s="15">
        <f t="shared" si="155"/>
        <v>-500042.3839044387</v>
      </c>
    </row>
    <row r="628" spans="1:14" x14ac:dyDescent="0.25">
      <c r="A628" s="12">
        <f t="shared" si="144"/>
        <v>625</v>
      </c>
      <c r="B628" s="23">
        <f t="shared" si="145"/>
        <v>107.10198494182067</v>
      </c>
      <c r="C628" s="13">
        <f t="shared" si="146"/>
        <v>64281</v>
      </c>
      <c r="D628" s="14">
        <f t="shared" si="147"/>
        <v>-500042.3839044387</v>
      </c>
      <c r="E628" s="15">
        <f t="shared" si="148"/>
        <v>0</v>
      </c>
      <c r="F628" s="15">
        <f t="shared" si="149"/>
        <v>0</v>
      </c>
      <c r="G628" s="15"/>
      <c r="H628" s="15">
        <f t="shared" si="143"/>
        <v>-500042.3839044387</v>
      </c>
      <c r="I628" s="15">
        <f t="shared" si="150"/>
        <v>-1250.1059597610968</v>
      </c>
      <c r="J628" s="15">
        <f t="shared" si="151"/>
        <v>2192.6666666666665</v>
      </c>
      <c r="K628" s="15">
        <f t="shared" si="152"/>
        <v>0</v>
      </c>
      <c r="L628" s="15">
        <f t="shared" si="153"/>
        <v>500</v>
      </c>
      <c r="M628" s="15">
        <f t="shared" si="154"/>
        <v>4000</v>
      </c>
      <c r="N628" s="15">
        <f t="shared" si="155"/>
        <v>-502599.82319753309</v>
      </c>
    </row>
    <row r="629" spans="1:14" x14ac:dyDescent="0.25">
      <c r="A629" s="12">
        <f t="shared" si="144"/>
        <v>626</v>
      </c>
      <c r="B629" s="23">
        <f t="shared" si="145"/>
        <v>107.18483912289955</v>
      </c>
      <c r="C629" s="13">
        <f t="shared" si="146"/>
        <v>64312</v>
      </c>
      <c r="D629" s="14">
        <f t="shared" si="147"/>
        <v>-502599.82319753309</v>
      </c>
      <c r="E629" s="15">
        <f t="shared" si="148"/>
        <v>0</v>
      </c>
      <c r="F629" s="15">
        <f t="shared" si="149"/>
        <v>0</v>
      </c>
      <c r="G629" s="15"/>
      <c r="H629" s="15">
        <f t="shared" si="143"/>
        <v>-502599.82319753309</v>
      </c>
      <c r="I629" s="15">
        <f t="shared" si="150"/>
        <v>-1256.4995579938327</v>
      </c>
      <c r="J629" s="15">
        <f t="shared" si="151"/>
        <v>2192.6666666666665</v>
      </c>
      <c r="K629" s="15">
        <f t="shared" si="152"/>
        <v>0</v>
      </c>
      <c r="L629" s="15">
        <f t="shared" si="153"/>
        <v>500</v>
      </c>
      <c r="M629" s="15">
        <f t="shared" si="154"/>
        <v>4000</v>
      </c>
      <c r="N629" s="15">
        <f t="shared" si="155"/>
        <v>-505163.65608886024</v>
      </c>
    </row>
    <row r="630" spans="1:14" x14ac:dyDescent="0.25">
      <c r="A630" s="12">
        <f t="shared" si="144"/>
        <v>627</v>
      </c>
      <c r="B630" s="23">
        <f t="shared" si="145"/>
        <v>107.26971089845026</v>
      </c>
      <c r="C630" s="13">
        <f t="shared" si="146"/>
        <v>64343</v>
      </c>
      <c r="D630" s="14">
        <f t="shared" si="147"/>
        <v>-505163.65608886024</v>
      </c>
      <c r="E630" s="15">
        <f t="shared" si="148"/>
        <v>0</v>
      </c>
      <c r="F630" s="15">
        <f t="shared" si="149"/>
        <v>0</v>
      </c>
      <c r="G630" s="15"/>
      <c r="H630" s="15">
        <f t="shared" si="143"/>
        <v>-505163.65608886024</v>
      </c>
      <c r="I630" s="15">
        <f t="shared" si="150"/>
        <v>-1262.9091402221504</v>
      </c>
      <c r="J630" s="15">
        <f t="shared" si="151"/>
        <v>2192.6666666666665</v>
      </c>
      <c r="K630" s="15">
        <f t="shared" si="152"/>
        <v>0</v>
      </c>
      <c r="L630" s="15">
        <f t="shared" si="153"/>
        <v>500</v>
      </c>
      <c r="M630" s="15">
        <f t="shared" si="154"/>
        <v>4000</v>
      </c>
      <c r="N630" s="15">
        <f t="shared" si="155"/>
        <v>-507733.89856241568</v>
      </c>
    </row>
    <row r="631" spans="1:14" x14ac:dyDescent="0.25">
      <c r="A631" s="12">
        <f t="shared" si="144"/>
        <v>628</v>
      </c>
      <c r="B631" s="23">
        <f t="shared" si="145"/>
        <v>107.34910707557833</v>
      </c>
      <c r="C631" s="13">
        <f t="shared" si="146"/>
        <v>64372</v>
      </c>
      <c r="D631" s="14">
        <f t="shared" si="147"/>
        <v>-507733.89856241568</v>
      </c>
      <c r="E631" s="15">
        <f t="shared" si="148"/>
        <v>0</v>
      </c>
      <c r="F631" s="15">
        <f t="shared" si="149"/>
        <v>0</v>
      </c>
      <c r="G631" s="15"/>
      <c r="H631" s="15">
        <f t="shared" si="143"/>
        <v>-507733.89856241568</v>
      </c>
      <c r="I631" s="15">
        <f t="shared" si="150"/>
        <v>-1269.3347464060391</v>
      </c>
      <c r="J631" s="15">
        <f t="shared" si="151"/>
        <v>2192.6666666666665</v>
      </c>
      <c r="K631" s="15">
        <f t="shared" si="152"/>
        <v>0</v>
      </c>
      <c r="L631" s="15">
        <f t="shared" si="153"/>
        <v>500</v>
      </c>
      <c r="M631" s="15">
        <f t="shared" si="154"/>
        <v>4000</v>
      </c>
      <c r="N631" s="15">
        <f t="shared" si="155"/>
        <v>-510310.56664215506</v>
      </c>
    </row>
    <row r="632" spans="1:14" x14ac:dyDescent="0.25">
      <c r="A632" s="12">
        <f t="shared" si="144"/>
        <v>629</v>
      </c>
      <c r="B632" s="23">
        <f t="shared" si="145"/>
        <v>107.43397885112903</v>
      </c>
      <c r="C632" s="13">
        <f t="shared" si="146"/>
        <v>64403</v>
      </c>
      <c r="D632" s="14">
        <f t="shared" si="147"/>
        <v>-510310.56664215506</v>
      </c>
      <c r="E632" s="15">
        <f t="shared" si="148"/>
        <v>0</v>
      </c>
      <c r="F632" s="15">
        <f t="shared" si="149"/>
        <v>0</v>
      </c>
      <c r="G632" s="15"/>
      <c r="H632" s="15">
        <f t="shared" si="143"/>
        <v>-510310.56664215506</v>
      </c>
      <c r="I632" s="15">
        <f t="shared" si="150"/>
        <v>-1275.7764166053876</v>
      </c>
      <c r="J632" s="15">
        <f t="shared" si="151"/>
        <v>2192.6666666666665</v>
      </c>
      <c r="K632" s="15">
        <f t="shared" si="152"/>
        <v>0</v>
      </c>
      <c r="L632" s="15">
        <f t="shared" si="153"/>
        <v>500</v>
      </c>
      <c r="M632" s="15">
        <f t="shared" si="154"/>
        <v>4000</v>
      </c>
      <c r="N632" s="15">
        <f t="shared" si="155"/>
        <v>-512893.67639209377</v>
      </c>
    </row>
    <row r="633" spans="1:14" x14ac:dyDescent="0.25">
      <c r="A633" s="12">
        <f t="shared" si="144"/>
        <v>630</v>
      </c>
      <c r="B633" s="23">
        <f t="shared" si="145"/>
        <v>107.5161128274684</v>
      </c>
      <c r="C633" s="13">
        <f t="shared" si="146"/>
        <v>64433</v>
      </c>
      <c r="D633" s="14">
        <f t="shared" si="147"/>
        <v>-512893.67639209377</v>
      </c>
      <c r="E633" s="15">
        <f t="shared" si="148"/>
        <v>0</v>
      </c>
      <c r="F633" s="15">
        <f t="shared" si="149"/>
        <v>0</v>
      </c>
      <c r="G633" s="15"/>
      <c r="H633" s="15">
        <f t="shared" si="143"/>
        <v>-512893.67639209377</v>
      </c>
      <c r="I633" s="15">
        <f t="shared" si="150"/>
        <v>-1282.2341909802344</v>
      </c>
      <c r="J633" s="15">
        <f t="shared" si="151"/>
        <v>2192.6666666666665</v>
      </c>
      <c r="K633" s="15">
        <f t="shared" si="152"/>
        <v>0</v>
      </c>
      <c r="L633" s="15">
        <f t="shared" si="153"/>
        <v>500</v>
      </c>
      <c r="M633" s="15">
        <f t="shared" si="154"/>
        <v>4000</v>
      </c>
      <c r="N633" s="15">
        <f t="shared" si="155"/>
        <v>-515483.24391640729</v>
      </c>
    </row>
    <row r="634" spans="1:14" x14ac:dyDescent="0.25">
      <c r="A634" s="12">
        <f t="shared" si="144"/>
        <v>631</v>
      </c>
      <c r="B634" s="23">
        <f t="shared" si="145"/>
        <v>107.60098460301911</v>
      </c>
      <c r="C634" s="13">
        <f t="shared" si="146"/>
        <v>64464</v>
      </c>
      <c r="D634" s="14">
        <f t="shared" si="147"/>
        <v>-515483.24391640729</v>
      </c>
      <c r="E634" s="15">
        <f t="shared" si="148"/>
        <v>0</v>
      </c>
      <c r="F634" s="15">
        <f t="shared" si="149"/>
        <v>0</v>
      </c>
      <c r="G634" s="15"/>
      <c r="H634" s="15">
        <f t="shared" si="143"/>
        <v>-515483.24391640729</v>
      </c>
      <c r="I634" s="15">
        <f t="shared" si="150"/>
        <v>-1288.7081097910182</v>
      </c>
      <c r="J634" s="15">
        <f t="shared" si="151"/>
        <v>2192.6666666666665</v>
      </c>
      <c r="K634" s="15">
        <f t="shared" si="152"/>
        <v>0</v>
      </c>
      <c r="L634" s="15">
        <f t="shared" si="153"/>
        <v>500</v>
      </c>
      <c r="M634" s="15">
        <f t="shared" si="154"/>
        <v>4000</v>
      </c>
      <c r="N634" s="15">
        <f t="shared" si="155"/>
        <v>-518079.28535953164</v>
      </c>
    </row>
    <row r="635" spans="1:14" x14ac:dyDescent="0.25">
      <c r="A635" s="12">
        <f t="shared" si="144"/>
        <v>632</v>
      </c>
      <c r="B635" s="23">
        <f t="shared" si="145"/>
        <v>107.68311857935849</v>
      </c>
      <c r="C635" s="13">
        <f t="shared" si="146"/>
        <v>64494</v>
      </c>
      <c r="D635" s="14">
        <f t="shared" si="147"/>
        <v>-518079.28535953164</v>
      </c>
      <c r="E635" s="15">
        <f t="shared" si="148"/>
        <v>0</v>
      </c>
      <c r="F635" s="15">
        <f t="shared" si="149"/>
        <v>0</v>
      </c>
      <c r="G635" s="15"/>
      <c r="H635" s="15">
        <f t="shared" si="143"/>
        <v>-518079.28535953164</v>
      </c>
      <c r="I635" s="15">
        <f t="shared" si="150"/>
        <v>-1295.198213398829</v>
      </c>
      <c r="J635" s="15">
        <f t="shared" si="151"/>
        <v>2192.6666666666665</v>
      </c>
      <c r="K635" s="15">
        <f t="shared" si="152"/>
        <v>0</v>
      </c>
      <c r="L635" s="15">
        <f t="shared" si="153"/>
        <v>500</v>
      </c>
      <c r="M635" s="15">
        <f t="shared" si="154"/>
        <v>4000</v>
      </c>
      <c r="N635" s="15">
        <f t="shared" si="155"/>
        <v>-520681.81690626376</v>
      </c>
    </row>
    <row r="636" spans="1:14" x14ac:dyDescent="0.25">
      <c r="A636" s="12">
        <f t="shared" si="144"/>
        <v>633</v>
      </c>
      <c r="B636" s="23">
        <f t="shared" si="145"/>
        <v>107.7679903549092</v>
      </c>
      <c r="C636" s="13">
        <f t="shared" si="146"/>
        <v>64525</v>
      </c>
      <c r="D636" s="14">
        <f t="shared" si="147"/>
        <v>-520681.81690626376</v>
      </c>
      <c r="E636" s="15">
        <f t="shared" si="148"/>
        <v>0</v>
      </c>
      <c r="F636" s="15">
        <f t="shared" si="149"/>
        <v>0</v>
      </c>
      <c r="G636" s="15"/>
      <c r="H636" s="15">
        <f t="shared" si="143"/>
        <v>-520681.81690626376</v>
      </c>
      <c r="I636" s="15">
        <f t="shared" si="150"/>
        <v>-1301.7045422656595</v>
      </c>
      <c r="J636" s="15">
        <f t="shared" si="151"/>
        <v>2192.6666666666665</v>
      </c>
      <c r="K636" s="15">
        <f t="shared" si="152"/>
        <v>0</v>
      </c>
      <c r="L636" s="15">
        <f t="shared" si="153"/>
        <v>500</v>
      </c>
      <c r="M636" s="15">
        <f t="shared" si="154"/>
        <v>4000</v>
      </c>
      <c r="N636" s="15">
        <f t="shared" si="155"/>
        <v>-523290.85478186276</v>
      </c>
    </row>
    <row r="637" spans="1:14" x14ac:dyDescent="0.25">
      <c r="A637" s="12">
        <f t="shared" si="144"/>
        <v>634</v>
      </c>
      <c r="B637" s="23">
        <f t="shared" si="145"/>
        <v>107.8528621304599</v>
      </c>
      <c r="C637" s="13">
        <f t="shared" si="146"/>
        <v>64556</v>
      </c>
      <c r="D637" s="14">
        <f t="shared" si="147"/>
        <v>-523290.85478186276</v>
      </c>
      <c r="E637" s="15">
        <f t="shared" si="148"/>
        <v>0</v>
      </c>
      <c r="F637" s="15">
        <f t="shared" si="149"/>
        <v>0</v>
      </c>
      <c r="G637" s="15"/>
      <c r="H637" s="15">
        <f t="shared" si="143"/>
        <v>-523290.85478186276</v>
      </c>
      <c r="I637" s="15">
        <f t="shared" si="150"/>
        <v>-1308.2271369546568</v>
      </c>
      <c r="J637" s="15">
        <f t="shared" si="151"/>
        <v>2192.6666666666665</v>
      </c>
      <c r="K637" s="15">
        <f t="shared" si="152"/>
        <v>0</v>
      </c>
      <c r="L637" s="15">
        <f t="shared" si="153"/>
        <v>500</v>
      </c>
      <c r="M637" s="15">
        <f t="shared" si="154"/>
        <v>4000</v>
      </c>
      <c r="N637" s="15">
        <f t="shared" si="155"/>
        <v>-525906.41525215073</v>
      </c>
    </row>
    <row r="638" spans="1:14" x14ac:dyDescent="0.25">
      <c r="A638" s="12">
        <f t="shared" si="144"/>
        <v>635</v>
      </c>
      <c r="B638" s="23">
        <f t="shared" si="145"/>
        <v>107.93499610679929</v>
      </c>
      <c r="C638" s="13">
        <f t="shared" si="146"/>
        <v>64586</v>
      </c>
      <c r="D638" s="14">
        <f t="shared" si="147"/>
        <v>-525906.41525215073</v>
      </c>
      <c r="E638" s="15">
        <f t="shared" si="148"/>
        <v>0</v>
      </c>
      <c r="F638" s="15">
        <f t="shared" si="149"/>
        <v>0</v>
      </c>
      <c r="G638" s="15"/>
      <c r="H638" s="15">
        <f t="shared" si="143"/>
        <v>-525906.41525215073</v>
      </c>
      <c r="I638" s="15">
        <f t="shared" si="150"/>
        <v>-1314.7660381303767</v>
      </c>
      <c r="J638" s="15">
        <f t="shared" si="151"/>
        <v>2192.6666666666665</v>
      </c>
      <c r="K638" s="15">
        <f t="shared" si="152"/>
        <v>0</v>
      </c>
      <c r="L638" s="15">
        <f t="shared" si="153"/>
        <v>500</v>
      </c>
      <c r="M638" s="15">
        <f t="shared" si="154"/>
        <v>4000</v>
      </c>
      <c r="N638" s="15">
        <f t="shared" si="155"/>
        <v>-528528.51462361449</v>
      </c>
    </row>
    <row r="639" spans="1:14" x14ac:dyDescent="0.25">
      <c r="A639" s="12">
        <f t="shared" si="144"/>
        <v>636</v>
      </c>
      <c r="B639" s="23">
        <f t="shared" si="145"/>
        <v>108.01986788234998</v>
      </c>
      <c r="C639" s="13">
        <f t="shared" si="146"/>
        <v>64617</v>
      </c>
      <c r="D639" s="14">
        <f t="shared" si="147"/>
        <v>-528528.51462361449</v>
      </c>
      <c r="E639" s="15">
        <f t="shared" si="148"/>
        <v>0</v>
      </c>
      <c r="F639" s="15">
        <f t="shared" si="149"/>
        <v>0</v>
      </c>
      <c r="G639" s="15"/>
      <c r="H639" s="15">
        <f t="shared" si="143"/>
        <v>-528528.51462361449</v>
      </c>
      <c r="I639" s="15">
        <f t="shared" si="150"/>
        <v>-1321.3212865590363</v>
      </c>
      <c r="J639" s="15">
        <f t="shared" si="151"/>
        <v>2192.6666666666665</v>
      </c>
      <c r="K639" s="15">
        <f t="shared" si="152"/>
        <v>0</v>
      </c>
      <c r="L639" s="15">
        <f t="shared" si="153"/>
        <v>500</v>
      </c>
      <c r="M639" s="15">
        <f t="shared" si="154"/>
        <v>4000</v>
      </c>
      <c r="N639" s="15">
        <f t="shared" si="155"/>
        <v>-531157.16924350685</v>
      </c>
    </row>
    <row r="640" spans="1:14" x14ac:dyDescent="0.25">
      <c r="A640" s="12">
        <f t="shared" si="144"/>
        <v>637</v>
      </c>
      <c r="B640" s="23">
        <f t="shared" si="145"/>
        <v>108.10200185868936</v>
      </c>
      <c r="C640" s="13">
        <f t="shared" si="146"/>
        <v>64647</v>
      </c>
      <c r="D640" s="14">
        <f t="shared" si="147"/>
        <v>-531157.16924350685</v>
      </c>
      <c r="E640" s="15">
        <f t="shared" si="148"/>
        <v>0</v>
      </c>
      <c r="F640" s="15">
        <f t="shared" si="149"/>
        <v>0</v>
      </c>
      <c r="G640" s="15"/>
      <c r="H640" s="15">
        <f t="shared" si="143"/>
        <v>-531157.16924350685</v>
      </c>
      <c r="I640" s="15">
        <f t="shared" si="150"/>
        <v>-1327.892923108767</v>
      </c>
      <c r="J640" s="15">
        <f t="shared" si="151"/>
        <v>2192.6666666666665</v>
      </c>
      <c r="K640" s="15">
        <f t="shared" si="152"/>
        <v>0</v>
      </c>
      <c r="L640" s="15">
        <f t="shared" si="153"/>
        <v>500</v>
      </c>
      <c r="M640" s="15">
        <f t="shared" si="154"/>
        <v>4000</v>
      </c>
      <c r="N640" s="15">
        <f t="shared" si="155"/>
        <v>-533792.39549994899</v>
      </c>
    </row>
    <row r="641" spans="1:14" x14ac:dyDescent="0.25">
      <c r="A641" s="12">
        <f t="shared" si="144"/>
        <v>638</v>
      </c>
      <c r="B641" s="23">
        <f t="shared" si="145"/>
        <v>108.18756533426253</v>
      </c>
      <c r="C641" s="13">
        <f t="shared" si="146"/>
        <v>64678</v>
      </c>
      <c r="D641" s="14">
        <f t="shared" si="147"/>
        <v>-533792.39549994899</v>
      </c>
      <c r="E641" s="15">
        <f t="shared" si="148"/>
        <v>0</v>
      </c>
      <c r="F641" s="15">
        <f t="shared" si="149"/>
        <v>0</v>
      </c>
      <c r="G641" s="15"/>
      <c r="H641" s="15">
        <f t="shared" si="143"/>
        <v>-533792.39549994899</v>
      </c>
      <c r="I641" s="15">
        <f t="shared" si="150"/>
        <v>-1334.4809887498725</v>
      </c>
      <c r="J641" s="15">
        <f t="shared" si="151"/>
        <v>2192.6666666666665</v>
      </c>
      <c r="K641" s="15">
        <f t="shared" si="152"/>
        <v>0</v>
      </c>
      <c r="L641" s="15">
        <f t="shared" si="153"/>
        <v>500</v>
      </c>
      <c r="M641" s="15">
        <f t="shared" si="154"/>
        <v>4000</v>
      </c>
      <c r="N641" s="15">
        <f t="shared" si="155"/>
        <v>-536434.20982203225</v>
      </c>
    </row>
    <row r="642" spans="1:14" x14ac:dyDescent="0.25">
      <c r="A642" s="12">
        <f t="shared" si="144"/>
        <v>639</v>
      </c>
      <c r="B642" s="23">
        <f t="shared" si="145"/>
        <v>108.27243765244661</v>
      </c>
      <c r="C642" s="13">
        <f t="shared" si="146"/>
        <v>64709</v>
      </c>
      <c r="D642" s="14">
        <f t="shared" si="147"/>
        <v>-536434.20982203225</v>
      </c>
      <c r="E642" s="15">
        <f t="shared" si="148"/>
        <v>0</v>
      </c>
      <c r="F642" s="15">
        <f t="shared" si="149"/>
        <v>0</v>
      </c>
      <c r="G642" s="15"/>
      <c r="H642" s="15">
        <f t="shared" si="143"/>
        <v>-536434.20982203225</v>
      </c>
      <c r="I642" s="15">
        <f t="shared" si="150"/>
        <v>-1341.0855245550806</v>
      </c>
      <c r="J642" s="15">
        <f t="shared" si="151"/>
        <v>2192.6666666666665</v>
      </c>
      <c r="K642" s="15">
        <f t="shared" si="152"/>
        <v>0</v>
      </c>
      <c r="L642" s="15">
        <f t="shared" si="153"/>
        <v>500</v>
      </c>
      <c r="M642" s="15">
        <f t="shared" si="154"/>
        <v>4000</v>
      </c>
      <c r="N642" s="15">
        <f t="shared" si="155"/>
        <v>-539082.62867992069</v>
      </c>
    </row>
    <row r="643" spans="1:14" x14ac:dyDescent="0.25">
      <c r="A643" s="12">
        <f t="shared" si="144"/>
        <v>640</v>
      </c>
      <c r="B643" s="23">
        <f t="shared" si="145"/>
        <v>108.34909652048385</v>
      </c>
      <c r="C643" s="13">
        <f t="shared" si="146"/>
        <v>64737</v>
      </c>
      <c r="D643" s="14">
        <f t="shared" si="147"/>
        <v>-539082.62867992069</v>
      </c>
      <c r="E643" s="15">
        <f t="shared" si="148"/>
        <v>0</v>
      </c>
      <c r="F643" s="15">
        <f t="shared" si="149"/>
        <v>0</v>
      </c>
      <c r="G643" s="15"/>
      <c r="H643" s="15">
        <f t="shared" si="143"/>
        <v>-539082.62867992069</v>
      </c>
      <c r="I643" s="15">
        <f t="shared" si="150"/>
        <v>-1347.7065716998015</v>
      </c>
      <c r="J643" s="15">
        <f t="shared" si="151"/>
        <v>2192.6666666666665</v>
      </c>
      <c r="K643" s="15">
        <f t="shared" si="152"/>
        <v>0</v>
      </c>
      <c r="L643" s="15">
        <f t="shared" si="153"/>
        <v>500</v>
      </c>
      <c r="M643" s="15">
        <f t="shared" si="154"/>
        <v>4000</v>
      </c>
      <c r="N643" s="15">
        <f t="shared" si="155"/>
        <v>-541737.66858495388</v>
      </c>
    </row>
    <row r="644" spans="1:14" x14ac:dyDescent="0.25">
      <c r="A644" s="12">
        <f t="shared" si="144"/>
        <v>641</v>
      </c>
      <c r="B644" s="23">
        <f t="shared" si="145"/>
        <v>108.43396883866792</v>
      </c>
      <c r="C644" s="13">
        <f t="shared" si="146"/>
        <v>64768</v>
      </c>
      <c r="D644" s="14">
        <f t="shared" si="147"/>
        <v>-541737.66858495388</v>
      </c>
      <c r="E644" s="15">
        <f t="shared" si="148"/>
        <v>0</v>
      </c>
      <c r="F644" s="15">
        <f t="shared" si="149"/>
        <v>0</v>
      </c>
      <c r="G644" s="15"/>
      <c r="H644" s="15">
        <f t="shared" si="143"/>
        <v>-541737.66858495388</v>
      </c>
      <c r="I644" s="15">
        <f t="shared" si="150"/>
        <v>-1354.3441714623848</v>
      </c>
      <c r="J644" s="15">
        <f t="shared" si="151"/>
        <v>2192.6666666666665</v>
      </c>
      <c r="K644" s="15">
        <f t="shared" si="152"/>
        <v>0</v>
      </c>
      <c r="L644" s="15">
        <f t="shared" si="153"/>
        <v>500</v>
      </c>
      <c r="M644" s="15">
        <f t="shared" si="154"/>
        <v>4000</v>
      </c>
      <c r="N644" s="15">
        <f t="shared" si="155"/>
        <v>-544399.3460897496</v>
      </c>
    </row>
    <row r="645" spans="1:14" x14ac:dyDescent="0.25">
      <c r="A645" s="12">
        <f t="shared" si="144"/>
        <v>642</v>
      </c>
      <c r="B645" s="23">
        <f t="shared" si="145"/>
        <v>108.5161033401364</v>
      </c>
      <c r="C645" s="13">
        <f t="shared" si="146"/>
        <v>64798</v>
      </c>
      <c r="D645" s="14">
        <f t="shared" si="147"/>
        <v>-544399.3460897496</v>
      </c>
      <c r="E645" s="15">
        <f t="shared" si="148"/>
        <v>0</v>
      </c>
      <c r="F645" s="15">
        <f t="shared" si="149"/>
        <v>0</v>
      </c>
      <c r="G645" s="15"/>
      <c r="H645" s="15">
        <f t="shared" ref="H645:H708" si="156">D645+E645+F645+G645</f>
        <v>-544399.3460897496</v>
      </c>
      <c r="I645" s="15">
        <f t="shared" si="150"/>
        <v>-1360.9983652243739</v>
      </c>
      <c r="J645" s="15">
        <f t="shared" si="151"/>
        <v>2192.6666666666665</v>
      </c>
      <c r="K645" s="15">
        <f t="shared" si="152"/>
        <v>0</v>
      </c>
      <c r="L645" s="15">
        <f t="shared" si="153"/>
        <v>500</v>
      </c>
      <c r="M645" s="15">
        <f t="shared" si="154"/>
        <v>4000</v>
      </c>
      <c r="N645" s="15">
        <f t="shared" si="155"/>
        <v>-547067.67778830731</v>
      </c>
    </row>
    <row r="646" spans="1:14" x14ac:dyDescent="0.25">
      <c r="A646" s="12">
        <f t="shared" si="144"/>
        <v>643</v>
      </c>
      <c r="B646" s="23">
        <f t="shared" si="145"/>
        <v>108.60097565832048</v>
      </c>
      <c r="C646" s="13">
        <f t="shared" si="146"/>
        <v>64829</v>
      </c>
      <c r="D646" s="14">
        <f t="shared" si="147"/>
        <v>-547067.67778830731</v>
      </c>
      <c r="E646" s="15">
        <f t="shared" si="148"/>
        <v>0</v>
      </c>
      <c r="F646" s="15">
        <f t="shared" si="149"/>
        <v>0</v>
      </c>
      <c r="G646" s="15"/>
      <c r="H646" s="15">
        <f t="shared" si="156"/>
        <v>-547067.67778830731</v>
      </c>
      <c r="I646" s="15">
        <f t="shared" si="150"/>
        <v>-1367.6691944707682</v>
      </c>
      <c r="J646" s="15">
        <f t="shared" si="151"/>
        <v>2192.6666666666665</v>
      </c>
      <c r="K646" s="15">
        <f t="shared" si="152"/>
        <v>0</v>
      </c>
      <c r="L646" s="15">
        <f t="shared" si="153"/>
        <v>500</v>
      </c>
      <c r="M646" s="15">
        <f t="shared" si="154"/>
        <v>4000</v>
      </c>
      <c r="N646" s="15">
        <f t="shared" si="155"/>
        <v>-549742.68031611142</v>
      </c>
    </row>
    <row r="647" spans="1:14" x14ac:dyDescent="0.25">
      <c r="A647" s="12">
        <f t="shared" si="144"/>
        <v>644</v>
      </c>
      <c r="B647" s="23">
        <f t="shared" si="145"/>
        <v>108.68311015978894</v>
      </c>
      <c r="C647" s="13">
        <f t="shared" si="146"/>
        <v>64859</v>
      </c>
      <c r="D647" s="14">
        <f t="shared" si="147"/>
        <v>-549742.68031611142</v>
      </c>
      <c r="E647" s="15">
        <f t="shared" si="148"/>
        <v>0</v>
      </c>
      <c r="F647" s="15">
        <f t="shared" si="149"/>
        <v>0</v>
      </c>
      <c r="G647" s="15"/>
      <c r="H647" s="15">
        <f t="shared" si="156"/>
        <v>-549742.68031611142</v>
      </c>
      <c r="I647" s="15">
        <f t="shared" si="150"/>
        <v>-1374.3567007902784</v>
      </c>
      <c r="J647" s="15">
        <f t="shared" si="151"/>
        <v>2192.6666666666665</v>
      </c>
      <c r="K647" s="15">
        <f t="shared" si="152"/>
        <v>0</v>
      </c>
      <c r="L647" s="15">
        <f t="shared" si="153"/>
        <v>500</v>
      </c>
      <c r="M647" s="15">
        <f t="shared" si="154"/>
        <v>4000</v>
      </c>
      <c r="N647" s="15">
        <f t="shared" si="155"/>
        <v>-552424.37035023503</v>
      </c>
    </row>
    <row r="648" spans="1:14" x14ac:dyDescent="0.25">
      <c r="A648" s="12">
        <f t="shared" si="144"/>
        <v>645</v>
      </c>
      <c r="B648" s="23">
        <f t="shared" si="145"/>
        <v>108.76798247797302</v>
      </c>
      <c r="C648" s="13">
        <f t="shared" si="146"/>
        <v>64890</v>
      </c>
      <c r="D648" s="14">
        <f t="shared" si="147"/>
        <v>-552424.37035023503</v>
      </c>
      <c r="E648" s="15">
        <f t="shared" si="148"/>
        <v>0</v>
      </c>
      <c r="F648" s="15">
        <f t="shared" si="149"/>
        <v>0</v>
      </c>
      <c r="G648" s="15"/>
      <c r="H648" s="15">
        <f t="shared" si="156"/>
        <v>-552424.37035023503</v>
      </c>
      <c r="I648" s="15">
        <f t="shared" si="150"/>
        <v>-1381.0609258755876</v>
      </c>
      <c r="J648" s="15">
        <f t="shared" si="151"/>
        <v>2192.6666666666665</v>
      </c>
      <c r="K648" s="15">
        <f t="shared" si="152"/>
        <v>0</v>
      </c>
      <c r="L648" s="15">
        <f t="shared" si="153"/>
        <v>500</v>
      </c>
      <c r="M648" s="15">
        <f t="shared" si="154"/>
        <v>4000</v>
      </c>
      <c r="N648" s="15">
        <f t="shared" si="155"/>
        <v>-555112.76460944396</v>
      </c>
    </row>
    <row r="649" spans="1:14" x14ac:dyDescent="0.25">
      <c r="A649" s="12">
        <f t="shared" si="144"/>
        <v>646</v>
      </c>
      <c r="B649" s="23">
        <f t="shared" si="145"/>
        <v>108.8528547961571</v>
      </c>
      <c r="C649" s="13">
        <f t="shared" si="146"/>
        <v>64921</v>
      </c>
      <c r="D649" s="14">
        <f t="shared" si="147"/>
        <v>-555112.76460944396</v>
      </c>
      <c r="E649" s="15">
        <f t="shared" si="148"/>
        <v>0</v>
      </c>
      <c r="F649" s="15">
        <f t="shared" si="149"/>
        <v>0</v>
      </c>
      <c r="G649" s="15"/>
      <c r="H649" s="15">
        <f t="shared" si="156"/>
        <v>-555112.76460944396</v>
      </c>
      <c r="I649" s="15">
        <f t="shared" si="150"/>
        <v>-1387.7819115236098</v>
      </c>
      <c r="J649" s="15">
        <f t="shared" si="151"/>
        <v>2192.6666666666665</v>
      </c>
      <c r="K649" s="15">
        <f t="shared" si="152"/>
        <v>0</v>
      </c>
      <c r="L649" s="15">
        <f t="shared" si="153"/>
        <v>500</v>
      </c>
      <c r="M649" s="15">
        <f t="shared" si="154"/>
        <v>4000</v>
      </c>
      <c r="N649" s="15">
        <f t="shared" si="155"/>
        <v>-557807.87985430099</v>
      </c>
    </row>
    <row r="650" spans="1:14" x14ac:dyDescent="0.25">
      <c r="A650" s="12">
        <f t="shared" si="144"/>
        <v>647</v>
      </c>
      <c r="B650" s="23">
        <f t="shared" si="145"/>
        <v>108.93498929762556</v>
      </c>
      <c r="C650" s="13">
        <f t="shared" si="146"/>
        <v>64951</v>
      </c>
      <c r="D650" s="14">
        <f t="shared" si="147"/>
        <v>-557807.87985430099</v>
      </c>
      <c r="E650" s="15">
        <f t="shared" si="148"/>
        <v>0</v>
      </c>
      <c r="F650" s="15">
        <f t="shared" si="149"/>
        <v>0</v>
      </c>
      <c r="G650" s="15"/>
      <c r="H650" s="15">
        <f t="shared" si="156"/>
        <v>-557807.87985430099</v>
      </c>
      <c r="I650" s="15">
        <f t="shared" si="150"/>
        <v>-1394.5196996357524</v>
      </c>
      <c r="J650" s="15">
        <f t="shared" si="151"/>
        <v>2192.6666666666665</v>
      </c>
      <c r="K650" s="15">
        <f t="shared" si="152"/>
        <v>0</v>
      </c>
      <c r="L650" s="15">
        <f t="shared" si="153"/>
        <v>500</v>
      </c>
      <c r="M650" s="15">
        <f t="shared" si="154"/>
        <v>4000</v>
      </c>
      <c r="N650" s="15">
        <f t="shared" si="155"/>
        <v>-560509.73288727016</v>
      </c>
    </row>
    <row r="651" spans="1:14" x14ac:dyDescent="0.25">
      <c r="A651" s="12">
        <f t="shared" si="144"/>
        <v>648</v>
      </c>
      <c r="B651" s="23">
        <f t="shared" si="145"/>
        <v>109.01986161580965</v>
      </c>
      <c r="C651" s="13">
        <f t="shared" si="146"/>
        <v>64982</v>
      </c>
      <c r="D651" s="14">
        <f t="shared" si="147"/>
        <v>-560509.73288727016</v>
      </c>
      <c r="E651" s="15">
        <f t="shared" si="148"/>
        <v>0</v>
      </c>
      <c r="F651" s="15">
        <f t="shared" si="149"/>
        <v>0</v>
      </c>
      <c r="G651" s="15"/>
      <c r="H651" s="15">
        <f t="shared" si="156"/>
        <v>-560509.73288727016</v>
      </c>
      <c r="I651" s="15">
        <f t="shared" si="150"/>
        <v>-1401.2743322181752</v>
      </c>
      <c r="J651" s="15">
        <f t="shared" si="151"/>
        <v>2192.6666666666665</v>
      </c>
      <c r="K651" s="15">
        <f t="shared" si="152"/>
        <v>0</v>
      </c>
      <c r="L651" s="15">
        <f t="shared" si="153"/>
        <v>500</v>
      </c>
      <c r="M651" s="15">
        <f t="shared" si="154"/>
        <v>4000</v>
      </c>
      <c r="N651" s="15">
        <f t="shared" si="155"/>
        <v>-563218.34055282176</v>
      </c>
    </row>
    <row r="652" spans="1:14" x14ac:dyDescent="0.25">
      <c r="A652" s="12">
        <f t="shared" si="144"/>
        <v>649</v>
      </c>
      <c r="B652" s="23">
        <f t="shared" si="145"/>
        <v>109.10199611727812</v>
      </c>
      <c r="C652" s="13">
        <f t="shared" si="146"/>
        <v>65012</v>
      </c>
      <c r="D652" s="14">
        <f t="shared" si="147"/>
        <v>-563218.34055282176</v>
      </c>
      <c r="E652" s="15">
        <f t="shared" si="148"/>
        <v>0</v>
      </c>
      <c r="F652" s="15">
        <f t="shared" si="149"/>
        <v>0</v>
      </c>
      <c r="G652" s="15"/>
      <c r="H652" s="15">
        <f t="shared" si="156"/>
        <v>-563218.34055282176</v>
      </c>
      <c r="I652" s="15">
        <f t="shared" si="150"/>
        <v>-1408.0458513820543</v>
      </c>
      <c r="J652" s="15">
        <f t="shared" si="151"/>
        <v>2192.6666666666665</v>
      </c>
      <c r="K652" s="15">
        <f t="shared" si="152"/>
        <v>0</v>
      </c>
      <c r="L652" s="15">
        <f t="shared" si="153"/>
        <v>500</v>
      </c>
      <c r="M652" s="15">
        <f t="shared" si="154"/>
        <v>4000</v>
      </c>
      <c r="N652" s="15">
        <f t="shared" si="155"/>
        <v>-565933.71973753721</v>
      </c>
    </row>
    <row r="653" spans="1:14" x14ac:dyDescent="0.25">
      <c r="A653" s="12">
        <f t="shared" si="144"/>
        <v>650</v>
      </c>
      <c r="B653" s="23">
        <f t="shared" si="145"/>
        <v>109.18755395506005</v>
      </c>
      <c r="C653" s="13">
        <f t="shared" si="146"/>
        <v>65043</v>
      </c>
      <c r="D653" s="14">
        <f t="shared" si="147"/>
        <v>-565933.71973753721</v>
      </c>
      <c r="E653" s="15">
        <f t="shared" si="148"/>
        <v>0</v>
      </c>
      <c r="F653" s="15">
        <f t="shared" si="149"/>
        <v>0</v>
      </c>
      <c r="G653" s="15"/>
      <c r="H653" s="15">
        <f t="shared" si="156"/>
        <v>-565933.71973753721</v>
      </c>
      <c r="I653" s="15">
        <f t="shared" si="150"/>
        <v>-1414.834299343843</v>
      </c>
      <c r="J653" s="15">
        <f t="shared" si="151"/>
        <v>2192.6666666666665</v>
      </c>
      <c r="K653" s="15">
        <f t="shared" si="152"/>
        <v>0</v>
      </c>
      <c r="L653" s="15">
        <f t="shared" si="153"/>
        <v>500</v>
      </c>
      <c r="M653" s="15">
        <f t="shared" si="154"/>
        <v>4000</v>
      </c>
      <c r="N653" s="15">
        <f t="shared" si="155"/>
        <v>-568655.88737021445</v>
      </c>
    </row>
    <row r="654" spans="1:14" x14ac:dyDescent="0.25">
      <c r="A654" s="12">
        <f t="shared" si="144"/>
        <v>651</v>
      </c>
      <c r="B654" s="23">
        <f t="shared" si="145"/>
        <v>109.27242680610709</v>
      </c>
      <c r="C654" s="13">
        <f t="shared" si="146"/>
        <v>65074</v>
      </c>
      <c r="D654" s="14">
        <f t="shared" si="147"/>
        <v>-568655.88737021445</v>
      </c>
      <c r="E654" s="15">
        <f t="shared" si="148"/>
        <v>0</v>
      </c>
      <c r="F654" s="15">
        <f t="shared" si="149"/>
        <v>0</v>
      </c>
      <c r="G654" s="15"/>
      <c r="H654" s="15">
        <f t="shared" si="156"/>
        <v>-568655.88737021445</v>
      </c>
      <c r="I654" s="15">
        <f t="shared" si="150"/>
        <v>-1421.6397184255359</v>
      </c>
      <c r="J654" s="15">
        <f t="shared" si="151"/>
        <v>2192.6666666666665</v>
      </c>
      <c r="K654" s="15">
        <f t="shared" si="152"/>
        <v>0</v>
      </c>
      <c r="L654" s="15">
        <f t="shared" si="153"/>
        <v>500</v>
      </c>
      <c r="M654" s="15">
        <f t="shared" si="154"/>
        <v>4000</v>
      </c>
      <c r="N654" s="15">
        <f t="shared" si="155"/>
        <v>-571384.8604219734</v>
      </c>
    </row>
    <row r="655" spans="1:14" x14ac:dyDescent="0.25">
      <c r="A655" s="12">
        <f t="shared" si="144"/>
        <v>652</v>
      </c>
      <c r="B655" s="23">
        <f t="shared" si="145"/>
        <v>109.34908615543989</v>
      </c>
      <c r="C655" s="13">
        <f t="shared" si="146"/>
        <v>65102</v>
      </c>
      <c r="D655" s="14">
        <f t="shared" si="147"/>
        <v>-571384.8604219734</v>
      </c>
      <c r="E655" s="15">
        <f t="shared" si="148"/>
        <v>0</v>
      </c>
      <c r="F655" s="15">
        <f t="shared" si="149"/>
        <v>0</v>
      </c>
      <c r="G655" s="15"/>
      <c r="H655" s="15">
        <f t="shared" si="156"/>
        <v>-571384.8604219734</v>
      </c>
      <c r="I655" s="15">
        <f t="shared" si="150"/>
        <v>-1428.4621510549334</v>
      </c>
      <c r="J655" s="15">
        <f t="shared" si="151"/>
        <v>2192.6666666666665</v>
      </c>
      <c r="K655" s="15">
        <f t="shared" si="152"/>
        <v>0</v>
      </c>
      <c r="L655" s="15">
        <f t="shared" si="153"/>
        <v>500</v>
      </c>
      <c r="M655" s="15">
        <f t="shared" si="154"/>
        <v>4000</v>
      </c>
      <c r="N655" s="15">
        <f t="shared" si="155"/>
        <v>-574120.65590636176</v>
      </c>
    </row>
    <row r="656" spans="1:14" x14ac:dyDescent="0.25">
      <c r="A656" s="12">
        <f t="shared" si="144"/>
        <v>653</v>
      </c>
      <c r="B656" s="23">
        <f t="shared" si="145"/>
        <v>109.43395900648693</v>
      </c>
      <c r="C656" s="13">
        <f t="shared" si="146"/>
        <v>65133</v>
      </c>
      <c r="D656" s="14">
        <f t="shared" si="147"/>
        <v>-574120.65590636176</v>
      </c>
      <c r="E656" s="15">
        <f t="shared" si="148"/>
        <v>0</v>
      </c>
      <c r="F656" s="15">
        <f t="shared" si="149"/>
        <v>0</v>
      </c>
      <c r="G656" s="15"/>
      <c r="H656" s="15">
        <f t="shared" si="156"/>
        <v>-574120.65590636176</v>
      </c>
      <c r="I656" s="15">
        <f t="shared" si="150"/>
        <v>-1435.3016397659042</v>
      </c>
      <c r="J656" s="15">
        <f t="shared" si="151"/>
        <v>2192.6666666666665</v>
      </c>
      <c r="K656" s="15">
        <f t="shared" si="152"/>
        <v>0</v>
      </c>
      <c r="L656" s="15">
        <f t="shared" si="153"/>
        <v>500</v>
      </c>
      <c r="M656" s="15">
        <f t="shared" si="154"/>
        <v>4000</v>
      </c>
      <c r="N656" s="15">
        <f t="shared" si="155"/>
        <v>-576863.29087946098</v>
      </c>
    </row>
    <row r="657" spans="1:14" x14ac:dyDescent="0.25">
      <c r="A657" s="12">
        <f t="shared" si="144"/>
        <v>654</v>
      </c>
      <c r="B657" s="23">
        <f t="shared" si="145"/>
        <v>109.51609402362922</v>
      </c>
      <c r="C657" s="13">
        <f t="shared" si="146"/>
        <v>65163</v>
      </c>
      <c r="D657" s="14">
        <f t="shared" si="147"/>
        <v>-576863.29087946098</v>
      </c>
      <c r="E657" s="15">
        <f t="shared" si="148"/>
        <v>0</v>
      </c>
      <c r="F657" s="15">
        <f t="shared" si="149"/>
        <v>0</v>
      </c>
      <c r="G657" s="15"/>
      <c r="H657" s="15">
        <f t="shared" si="156"/>
        <v>-576863.29087946098</v>
      </c>
      <c r="I657" s="15">
        <f t="shared" si="150"/>
        <v>-1442.1582271986524</v>
      </c>
      <c r="J657" s="15">
        <f t="shared" si="151"/>
        <v>2192.6666666666665</v>
      </c>
      <c r="K657" s="15">
        <f t="shared" si="152"/>
        <v>0</v>
      </c>
      <c r="L657" s="15">
        <f t="shared" si="153"/>
        <v>500</v>
      </c>
      <c r="M657" s="15">
        <f t="shared" si="154"/>
        <v>4000</v>
      </c>
      <c r="N657" s="15">
        <f t="shared" si="155"/>
        <v>-579612.782439993</v>
      </c>
    </row>
    <row r="658" spans="1:14" x14ac:dyDescent="0.25">
      <c r="A658" s="12">
        <f t="shared" si="144"/>
        <v>655</v>
      </c>
      <c r="B658" s="23">
        <f t="shared" si="145"/>
        <v>109.60096687467626</v>
      </c>
      <c r="C658" s="13">
        <f t="shared" si="146"/>
        <v>65194</v>
      </c>
      <c r="D658" s="14">
        <f t="shared" si="147"/>
        <v>-579612.782439993</v>
      </c>
      <c r="E658" s="15">
        <f t="shared" si="148"/>
        <v>0</v>
      </c>
      <c r="F658" s="15">
        <f t="shared" si="149"/>
        <v>0</v>
      </c>
      <c r="G658" s="15"/>
      <c r="H658" s="15">
        <f t="shared" si="156"/>
        <v>-579612.782439993</v>
      </c>
      <c r="I658" s="15">
        <f t="shared" si="150"/>
        <v>-1449.0319560999824</v>
      </c>
      <c r="J658" s="15">
        <f t="shared" si="151"/>
        <v>2192.6666666666665</v>
      </c>
      <c r="K658" s="15">
        <f t="shared" si="152"/>
        <v>0</v>
      </c>
      <c r="L658" s="15">
        <f t="shared" si="153"/>
        <v>500</v>
      </c>
      <c r="M658" s="15">
        <f t="shared" si="154"/>
        <v>4000</v>
      </c>
      <c r="N658" s="15">
        <f t="shared" si="155"/>
        <v>-582369.14772942639</v>
      </c>
    </row>
    <row r="659" spans="1:14" x14ac:dyDescent="0.25">
      <c r="A659" s="12">
        <f t="shared" si="144"/>
        <v>656</v>
      </c>
      <c r="B659" s="23">
        <f t="shared" si="145"/>
        <v>109.68310189181855</v>
      </c>
      <c r="C659" s="13">
        <f t="shared" si="146"/>
        <v>65224</v>
      </c>
      <c r="D659" s="14">
        <f t="shared" si="147"/>
        <v>-582369.14772942639</v>
      </c>
      <c r="E659" s="15">
        <f t="shared" si="148"/>
        <v>0</v>
      </c>
      <c r="F659" s="15">
        <f t="shared" si="149"/>
        <v>0</v>
      </c>
      <c r="G659" s="15"/>
      <c r="H659" s="15">
        <f t="shared" si="156"/>
        <v>-582369.14772942639</v>
      </c>
      <c r="I659" s="15">
        <f t="shared" si="150"/>
        <v>-1455.9228693235661</v>
      </c>
      <c r="J659" s="15">
        <f t="shared" si="151"/>
        <v>2192.6666666666665</v>
      </c>
      <c r="K659" s="15">
        <f t="shared" si="152"/>
        <v>0</v>
      </c>
      <c r="L659" s="15">
        <f t="shared" si="153"/>
        <v>500</v>
      </c>
      <c r="M659" s="15">
        <f t="shared" si="154"/>
        <v>4000</v>
      </c>
      <c r="N659" s="15">
        <f t="shared" si="155"/>
        <v>-585132.40393208328</v>
      </c>
    </row>
    <row r="660" spans="1:14" x14ac:dyDescent="0.25">
      <c r="A660" s="12">
        <f t="shared" si="144"/>
        <v>657</v>
      </c>
      <c r="B660" s="23">
        <f t="shared" si="145"/>
        <v>109.76797474286559</v>
      </c>
      <c r="C660" s="13">
        <f t="shared" si="146"/>
        <v>65255</v>
      </c>
      <c r="D660" s="14">
        <f t="shared" si="147"/>
        <v>-585132.40393208328</v>
      </c>
      <c r="E660" s="15">
        <f t="shared" si="148"/>
        <v>0</v>
      </c>
      <c r="F660" s="15">
        <f t="shared" si="149"/>
        <v>0</v>
      </c>
      <c r="G660" s="15"/>
      <c r="H660" s="15">
        <f t="shared" si="156"/>
        <v>-585132.40393208328</v>
      </c>
      <c r="I660" s="15">
        <f t="shared" si="150"/>
        <v>-1462.8310098302081</v>
      </c>
      <c r="J660" s="15">
        <f t="shared" si="151"/>
        <v>2192.6666666666665</v>
      </c>
      <c r="K660" s="15">
        <f t="shared" si="152"/>
        <v>0</v>
      </c>
      <c r="L660" s="15">
        <f t="shared" si="153"/>
        <v>500</v>
      </c>
      <c r="M660" s="15">
        <f t="shared" si="154"/>
        <v>4000</v>
      </c>
      <c r="N660" s="15">
        <f t="shared" si="155"/>
        <v>-587902.56827524689</v>
      </c>
    </row>
    <row r="661" spans="1:14" x14ac:dyDescent="0.25">
      <c r="A661" s="12">
        <f t="shared" si="144"/>
        <v>658</v>
      </c>
      <c r="B661" s="23">
        <f t="shared" si="145"/>
        <v>109.85284759391263</v>
      </c>
      <c r="C661" s="13">
        <f t="shared" si="146"/>
        <v>65286</v>
      </c>
      <c r="D661" s="14">
        <f t="shared" si="147"/>
        <v>-587902.56827524689</v>
      </c>
      <c r="E661" s="15">
        <f t="shared" si="148"/>
        <v>0</v>
      </c>
      <c r="F661" s="15">
        <f t="shared" si="149"/>
        <v>0</v>
      </c>
      <c r="G661" s="15"/>
      <c r="H661" s="15">
        <f t="shared" si="156"/>
        <v>-587902.56827524689</v>
      </c>
      <c r="I661" s="15">
        <f t="shared" si="150"/>
        <v>-1469.756420688117</v>
      </c>
      <c r="J661" s="15">
        <f t="shared" si="151"/>
        <v>2192.6666666666665</v>
      </c>
      <c r="K661" s="15">
        <f t="shared" si="152"/>
        <v>0</v>
      </c>
      <c r="L661" s="15">
        <f t="shared" si="153"/>
        <v>500</v>
      </c>
      <c r="M661" s="15">
        <f t="shared" si="154"/>
        <v>4000</v>
      </c>
      <c r="N661" s="15">
        <f t="shared" si="155"/>
        <v>-590679.65802926838</v>
      </c>
    </row>
    <row r="662" spans="1:14" x14ac:dyDescent="0.25">
      <c r="A662" s="12">
        <f t="shared" si="144"/>
        <v>659</v>
      </c>
      <c r="B662" s="23">
        <f t="shared" si="145"/>
        <v>109.93498261105492</v>
      </c>
      <c r="C662" s="13">
        <f t="shared" si="146"/>
        <v>65316</v>
      </c>
      <c r="D662" s="14">
        <f t="shared" si="147"/>
        <v>-590679.65802926838</v>
      </c>
      <c r="E662" s="15">
        <f t="shared" si="148"/>
        <v>0</v>
      </c>
      <c r="F662" s="15">
        <f t="shared" si="149"/>
        <v>0</v>
      </c>
      <c r="G662" s="15"/>
      <c r="H662" s="15">
        <f t="shared" si="156"/>
        <v>-590679.65802926838</v>
      </c>
      <c r="I662" s="15">
        <f t="shared" si="150"/>
        <v>-1476.6991450731709</v>
      </c>
      <c r="J662" s="15">
        <f t="shared" si="151"/>
        <v>2192.6666666666665</v>
      </c>
      <c r="K662" s="15">
        <f t="shared" si="152"/>
        <v>0</v>
      </c>
      <c r="L662" s="15">
        <f t="shared" si="153"/>
        <v>500</v>
      </c>
      <c r="M662" s="15">
        <f t="shared" si="154"/>
        <v>4000</v>
      </c>
      <c r="N662" s="15">
        <f t="shared" si="155"/>
        <v>-593463.69050767494</v>
      </c>
    </row>
    <row r="663" spans="1:14" x14ac:dyDescent="0.25">
      <c r="A663" s="12">
        <f t="shared" si="144"/>
        <v>660</v>
      </c>
      <c r="B663" s="23">
        <f t="shared" si="145"/>
        <v>110.01985546210196</v>
      </c>
      <c r="C663" s="13">
        <f t="shared" si="146"/>
        <v>65347</v>
      </c>
      <c r="D663" s="14">
        <f t="shared" si="147"/>
        <v>-593463.69050767494</v>
      </c>
      <c r="E663" s="15">
        <f t="shared" si="148"/>
        <v>0</v>
      </c>
      <c r="F663" s="15">
        <f t="shared" si="149"/>
        <v>0</v>
      </c>
      <c r="G663" s="15"/>
      <c r="H663" s="15">
        <f t="shared" si="156"/>
        <v>-593463.69050767494</v>
      </c>
      <c r="I663" s="15">
        <f t="shared" si="150"/>
        <v>-1483.6592262691872</v>
      </c>
      <c r="J663" s="15">
        <f t="shared" si="151"/>
        <v>2192.6666666666665</v>
      </c>
      <c r="K663" s="15">
        <f t="shared" si="152"/>
        <v>0</v>
      </c>
      <c r="L663" s="15">
        <f t="shared" si="153"/>
        <v>500</v>
      </c>
      <c r="M663" s="15">
        <f t="shared" si="154"/>
        <v>4000</v>
      </c>
      <c r="N663" s="15">
        <f t="shared" si="155"/>
        <v>-596254.68306727754</v>
      </c>
    </row>
    <row r="664" spans="1:14" x14ac:dyDescent="0.25">
      <c r="A664" s="12">
        <f t="shared" si="144"/>
        <v>661</v>
      </c>
      <c r="B664" s="23">
        <f t="shared" si="145"/>
        <v>110.10199047924425</v>
      </c>
      <c r="C664" s="13">
        <f t="shared" si="146"/>
        <v>65377</v>
      </c>
      <c r="D664" s="14">
        <f t="shared" si="147"/>
        <v>-596254.68306727754</v>
      </c>
      <c r="E664" s="15">
        <f t="shared" si="148"/>
        <v>0</v>
      </c>
      <c r="F664" s="15">
        <f t="shared" si="149"/>
        <v>0</v>
      </c>
      <c r="G664" s="15"/>
      <c r="H664" s="15">
        <f t="shared" si="156"/>
        <v>-596254.68306727754</v>
      </c>
      <c r="I664" s="15">
        <f t="shared" si="150"/>
        <v>-1490.6367076681938</v>
      </c>
      <c r="J664" s="15">
        <f t="shared" si="151"/>
        <v>2192.6666666666665</v>
      </c>
      <c r="K664" s="15">
        <f t="shared" si="152"/>
        <v>0</v>
      </c>
      <c r="L664" s="15">
        <f t="shared" si="153"/>
        <v>500</v>
      </c>
      <c r="M664" s="15">
        <f t="shared" si="154"/>
        <v>4000</v>
      </c>
      <c r="N664" s="15">
        <f t="shared" si="155"/>
        <v>-599052.6531082791</v>
      </c>
    </row>
    <row r="665" spans="1:14" x14ac:dyDescent="0.25">
      <c r="A665" s="12">
        <f t="shared" si="144"/>
        <v>662</v>
      </c>
      <c r="B665" s="23">
        <f t="shared" si="145"/>
        <v>110.18754277891856</v>
      </c>
      <c r="C665" s="13">
        <f t="shared" si="146"/>
        <v>65408</v>
      </c>
      <c r="D665" s="14">
        <f t="shared" si="147"/>
        <v>-599052.6531082791</v>
      </c>
      <c r="E665" s="15">
        <f t="shared" si="148"/>
        <v>0</v>
      </c>
      <c r="F665" s="15">
        <f t="shared" si="149"/>
        <v>0</v>
      </c>
      <c r="G665" s="15"/>
      <c r="H665" s="15">
        <f t="shared" si="156"/>
        <v>-599052.6531082791</v>
      </c>
      <c r="I665" s="15">
        <f t="shared" si="150"/>
        <v>-1497.6316327706975</v>
      </c>
      <c r="J665" s="15">
        <f t="shared" si="151"/>
        <v>2192.6666666666665</v>
      </c>
      <c r="K665" s="15">
        <f t="shared" si="152"/>
        <v>0</v>
      </c>
      <c r="L665" s="15">
        <f t="shared" si="153"/>
        <v>500</v>
      </c>
      <c r="M665" s="15">
        <f t="shared" si="154"/>
        <v>4000</v>
      </c>
      <c r="N665" s="15">
        <f t="shared" si="155"/>
        <v>-601857.61807438312</v>
      </c>
    </row>
    <row r="666" spans="1:14" x14ac:dyDescent="0.25">
      <c r="A666" s="12">
        <f t="shared" si="144"/>
        <v>663</v>
      </c>
      <c r="B666" s="23">
        <f t="shared" si="145"/>
        <v>110.27241615331964</v>
      </c>
      <c r="C666" s="13">
        <f t="shared" si="146"/>
        <v>65439</v>
      </c>
      <c r="D666" s="14">
        <f t="shared" si="147"/>
        <v>-601857.61807438312</v>
      </c>
      <c r="E666" s="15">
        <f t="shared" si="148"/>
        <v>0</v>
      </c>
      <c r="F666" s="15">
        <f t="shared" si="149"/>
        <v>0</v>
      </c>
      <c r="G666" s="15"/>
      <c r="H666" s="15">
        <f t="shared" si="156"/>
        <v>-601857.61807438312</v>
      </c>
      <c r="I666" s="15">
        <f t="shared" si="150"/>
        <v>-1504.6440451859578</v>
      </c>
      <c r="J666" s="15">
        <f t="shared" si="151"/>
        <v>2192.6666666666665</v>
      </c>
      <c r="K666" s="15">
        <f t="shared" si="152"/>
        <v>0</v>
      </c>
      <c r="L666" s="15">
        <f t="shared" si="153"/>
        <v>500</v>
      </c>
      <c r="M666" s="15">
        <f t="shared" si="154"/>
        <v>4000</v>
      </c>
      <c r="N666" s="15">
        <f t="shared" si="155"/>
        <v>-604669.59545290249</v>
      </c>
    </row>
    <row r="667" spans="1:14" x14ac:dyDescent="0.25">
      <c r="A667" s="12">
        <f t="shared" si="144"/>
        <v>664</v>
      </c>
      <c r="B667" s="23">
        <f t="shared" si="145"/>
        <v>110.34907597535934</v>
      </c>
      <c r="C667" s="13">
        <f t="shared" si="146"/>
        <v>65467</v>
      </c>
      <c r="D667" s="14">
        <f t="shared" si="147"/>
        <v>-604669.59545290249</v>
      </c>
      <c r="E667" s="15">
        <f t="shared" si="148"/>
        <v>0</v>
      </c>
      <c r="F667" s="15">
        <f t="shared" si="149"/>
        <v>0</v>
      </c>
      <c r="G667" s="15"/>
      <c r="H667" s="15">
        <f t="shared" si="156"/>
        <v>-604669.59545290249</v>
      </c>
      <c r="I667" s="15">
        <f t="shared" si="150"/>
        <v>-1511.6739886322559</v>
      </c>
      <c r="J667" s="15">
        <f t="shared" si="151"/>
        <v>2192.6666666666665</v>
      </c>
      <c r="K667" s="15">
        <f t="shared" si="152"/>
        <v>0</v>
      </c>
      <c r="L667" s="15">
        <f t="shared" si="153"/>
        <v>500</v>
      </c>
      <c r="M667" s="15">
        <f t="shared" si="154"/>
        <v>4000</v>
      </c>
      <c r="N667" s="15">
        <f t="shared" si="155"/>
        <v>-607488.60277486814</v>
      </c>
    </row>
    <row r="668" spans="1:14" x14ac:dyDescent="0.25">
      <c r="A668" s="12">
        <f t="shared" ref="A668:A711" si="157">A667+1</f>
        <v>665</v>
      </c>
      <c r="B668" s="23">
        <f t="shared" ref="B668:B731" si="158">YEARFRAC($Q$4,C668,1)</f>
        <v>110.43394934976044</v>
      </c>
      <c r="C668" s="13">
        <f t="shared" ref="C668:C711" si="159">EDATE(C667,1)</f>
        <v>65498</v>
      </c>
      <c r="D668" s="14">
        <f t="shared" ref="D668:D711" si="160">N667</f>
        <v>-607488.60277486814</v>
      </c>
      <c r="E668" s="15">
        <f t="shared" ref="E668:E711" si="161">IF($C668&lt;$Q$5,E667,0)</f>
        <v>0</v>
      </c>
      <c r="F668" s="15">
        <f t="shared" ref="F668:F711" si="162">IF($C668&lt;$Q$5,F667,0)</f>
        <v>0</v>
      </c>
      <c r="G668" s="15"/>
      <c r="H668" s="15">
        <f t="shared" si="156"/>
        <v>-607488.60277486814</v>
      </c>
      <c r="I668" s="15">
        <f t="shared" ref="I668:I731" si="163">H668*$Q$10/12</f>
        <v>-1518.7215069371703</v>
      </c>
      <c r="J668" s="15">
        <f t="shared" ref="J668:J711" si="164">IF(YEARFRAC($Q$4,C668,1)&gt;=66,($Q$6+$Q$7)*52/12,0)</f>
        <v>2192.6666666666665</v>
      </c>
      <c r="K668" s="15">
        <f t="shared" ref="K668:K711" si="165">IF(IFERROR(DATEDIF($Q$5,C668,"m"),99)&lt;=8,$Q$16*52/12,0)+IF(IFERROR(DATEDIF($Q$5,C668,"m"),99)&lt;=8,IF(MONTH(C668)&lt;=12,IF(YEAR(C668)=YEAR($Q$5),$Q$17,0)))</f>
        <v>0</v>
      </c>
      <c r="L668" s="15">
        <f t="shared" ref="L668:L711" si="166">IF(C668&gt;$Q$5,$Q$15,0)</f>
        <v>500</v>
      </c>
      <c r="M668" s="15">
        <f t="shared" ref="M668:M731" si="167">IF($C668&gt;$Q$5,$Q$12,0)</f>
        <v>4000</v>
      </c>
      <c r="N668" s="15">
        <f t="shared" ref="N668:N711" si="168">H668+I668-M668+J668+L668+K668</f>
        <v>-610314.65761513868</v>
      </c>
    </row>
    <row r="669" spans="1:14" x14ac:dyDescent="0.25">
      <c r="A669" s="12">
        <f t="shared" si="157"/>
        <v>666</v>
      </c>
      <c r="B669" s="23">
        <f t="shared" si="158"/>
        <v>110.5160848733744</v>
      </c>
      <c r="C669" s="13">
        <f t="shared" si="159"/>
        <v>65528</v>
      </c>
      <c r="D669" s="14">
        <f t="shared" si="160"/>
        <v>-610314.65761513868</v>
      </c>
      <c r="E669" s="15">
        <f t="shared" si="161"/>
        <v>0</v>
      </c>
      <c r="F669" s="15">
        <f t="shared" si="162"/>
        <v>0</v>
      </c>
      <c r="G669" s="15"/>
      <c r="H669" s="15">
        <f t="shared" si="156"/>
        <v>-610314.65761513868</v>
      </c>
      <c r="I669" s="15">
        <f t="shared" si="163"/>
        <v>-1525.7866440378466</v>
      </c>
      <c r="J669" s="15">
        <f t="shared" si="164"/>
        <v>2192.6666666666665</v>
      </c>
      <c r="K669" s="15">
        <f t="shared" si="165"/>
        <v>0</v>
      </c>
      <c r="L669" s="15">
        <f t="shared" si="166"/>
        <v>500</v>
      </c>
      <c r="M669" s="15">
        <f t="shared" si="167"/>
        <v>4000</v>
      </c>
      <c r="N669" s="15">
        <f t="shared" si="168"/>
        <v>-613147.77759250987</v>
      </c>
    </row>
    <row r="670" spans="1:14" x14ac:dyDescent="0.25">
      <c r="A670" s="12">
        <f t="shared" si="157"/>
        <v>667</v>
      </c>
      <c r="B670" s="23">
        <f t="shared" si="158"/>
        <v>110.60095824777549</v>
      </c>
      <c r="C670" s="13">
        <f t="shared" si="159"/>
        <v>65559</v>
      </c>
      <c r="D670" s="14">
        <f t="shared" si="160"/>
        <v>-613147.77759250987</v>
      </c>
      <c r="E670" s="15">
        <f t="shared" si="161"/>
        <v>0</v>
      </c>
      <c r="F670" s="15">
        <f t="shared" si="162"/>
        <v>0</v>
      </c>
      <c r="G670" s="15"/>
      <c r="H670" s="15">
        <f t="shared" si="156"/>
        <v>-613147.77759250987</v>
      </c>
      <c r="I670" s="15">
        <f t="shared" si="163"/>
        <v>-1532.8694439812746</v>
      </c>
      <c r="J670" s="15">
        <f t="shared" si="164"/>
        <v>2192.6666666666665</v>
      </c>
      <c r="K670" s="15">
        <f t="shared" si="165"/>
        <v>0</v>
      </c>
      <c r="L670" s="15">
        <f t="shared" si="166"/>
        <v>500</v>
      </c>
      <c r="M670" s="15">
        <f t="shared" si="167"/>
        <v>4000</v>
      </c>
      <c r="N670" s="15">
        <f t="shared" si="168"/>
        <v>-615987.98036982457</v>
      </c>
    </row>
    <row r="671" spans="1:14" x14ac:dyDescent="0.25">
      <c r="A671" s="12">
        <f t="shared" si="157"/>
        <v>668</v>
      </c>
      <c r="B671" s="23">
        <f t="shared" si="158"/>
        <v>110.68309377138947</v>
      </c>
      <c r="C671" s="13">
        <f t="shared" si="159"/>
        <v>65589</v>
      </c>
      <c r="D671" s="14">
        <f t="shared" si="160"/>
        <v>-615987.98036982457</v>
      </c>
      <c r="E671" s="15">
        <f t="shared" si="161"/>
        <v>0</v>
      </c>
      <c r="F671" s="15">
        <f t="shared" si="162"/>
        <v>0</v>
      </c>
      <c r="G671" s="15"/>
      <c r="H671" s="15">
        <f t="shared" si="156"/>
        <v>-615987.98036982457</v>
      </c>
      <c r="I671" s="15">
        <f t="shared" si="163"/>
        <v>-1539.9699509245613</v>
      </c>
      <c r="J671" s="15">
        <f t="shared" si="164"/>
        <v>2192.6666666666665</v>
      </c>
      <c r="K671" s="15">
        <f t="shared" si="165"/>
        <v>0</v>
      </c>
      <c r="L671" s="15">
        <f t="shared" si="166"/>
        <v>500</v>
      </c>
      <c r="M671" s="15">
        <f t="shared" si="167"/>
        <v>4000</v>
      </c>
      <c r="N671" s="15">
        <f t="shared" si="168"/>
        <v>-618835.28365408245</v>
      </c>
    </row>
    <row r="672" spans="1:14" x14ac:dyDescent="0.25">
      <c r="A672" s="12">
        <f t="shared" si="157"/>
        <v>669</v>
      </c>
      <c r="B672" s="23">
        <f t="shared" si="158"/>
        <v>110.76796714579055</v>
      </c>
      <c r="C672" s="13">
        <f t="shared" si="159"/>
        <v>65620</v>
      </c>
      <c r="D672" s="14">
        <f t="shared" si="160"/>
        <v>-618835.28365408245</v>
      </c>
      <c r="E672" s="15">
        <f t="shared" si="161"/>
        <v>0</v>
      </c>
      <c r="F672" s="15">
        <f t="shared" si="162"/>
        <v>0</v>
      </c>
      <c r="G672" s="15"/>
      <c r="H672" s="15">
        <f t="shared" si="156"/>
        <v>-618835.28365408245</v>
      </c>
      <c r="I672" s="15">
        <f t="shared" si="163"/>
        <v>-1547.0882091352059</v>
      </c>
      <c r="J672" s="15">
        <f t="shared" si="164"/>
        <v>2192.6666666666665</v>
      </c>
      <c r="K672" s="15">
        <f t="shared" si="165"/>
        <v>0</v>
      </c>
      <c r="L672" s="15">
        <f t="shared" si="166"/>
        <v>500</v>
      </c>
      <c r="M672" s="15">
        <f t="shared" si="167"/>
        <v>4000</v>
      </c>
      <c r="N672" s="15">
        <f t="shared" si="168"/>
        <v>-621689.70519655105</v>
      </c>
    </row>
    <row r="673" spans="1:14" x14ac:dyDescent="0.25">
      <c r="A673" s="12">
        <f t="shared" si="157"/>
        <v>670</v>
      </c>
      <c r="B673" s="23">
        <f t="shared" si="158"/>
        <v>110.85284052019165</v>
      </c>
      <c r="C673" s="13">
        <f t="shared" si="159"/>
        <v>65651</v>
      </c>
      <c r="D673" s="14">
        <f t="shared" si="160"/>
        <v>-621689.70519655105</v>
      </c>
      <c r="E673" s="15">
        <f t="shared" si="161"/>
        <v>0</v>
      </c>
      <c r="F673" s="15">
        <f t="shared" si="162"/>
        <v>0</v>
      </c>
      <c r="G673" s="15"/>
      <c r="H673" s="15">
        <f t="shared" si="156"/>
        <v>-621689.70519655105</v>
      </c>
      <c r="I673" s="15">
        <f t="shared" si="163"/>
        <v>-1554.2242629913774</v>
      </c>
      <c r="J673" s="15">
        <f t="shared" si="164"/>
        <v>2192.6666666666665</v>
      </c>
      <c r="K673" s="15">
        <f t="shared" si="165"/>
        <v>0</v>
      </c>
      <c r="L673" s="15">
        <f t="shared" si="166"/>
        <v>500</v>
      </c>
      <c r="M673" s="15">
        <f t="shared" si="167"/>
        <v>4000</v>
      </c>
      <c r="N673" s="15">
        <f t="shared" si="168"/>
        <v>-624551.26279287576</v>
      </c>
    </row>
    <row r="674" spans="1:14" x14ac:dyDescent="0.25">
      <c r="A674" s="12">
        <f t="shared" si="157"/>
        <v>671</v>
      </c>
      <c r="B674" s="23">
        <f t="shared" si="158"/>
        <v>110.93497604380562</v>
      </c>
      <c r="C674" s="13">
        <f t="shared" si="159"/>
        <v>65681</v>
      </c>
      <c r="D674" s="14">
        <f t="shared" si="160"/>
        <v>-624551.26279287576</v>
      </c>
      <c r="E674" s="15">
        <f t="shared" si="161"/>
        <v>0</v>
      </c>
      <c r="F674" s="15">
        <f t="shared" si="162"/>
        <v>0</v>
      </c>
      <c r="G674" s="15"/>
      <c r="H674" s="15">
        <f t="shared" si="156"/>
        <v>-624551.26279287576</v>
      </c>
      <c r="I674" s="15">
        <f t="shared" si="163"/>
        <v>-1561.3781569821895</v>
      </c>
      <c r="J674" s="15">
        <f t="shared" si="164"/>
        <v>2192.6666666666665</v>
      </c>
      <c r="K674" s="15">
        <f t="shared" si="165"/>
        <v>0</v>
      </c>
      <c r="L674" s="15">
        <f t="shared" si="166"/>
        <v>500</v>
      </c>
      <c r="M674" s="15">
        <f t="shared" si="167"/>
        <v>4000</v>
      </c>
      <c r="N674" s="15">
        <f t="shared" si="168"/>
        <v>-627419.97428319138</v>
      </c>
    </row>
    <row r="675" spans="1:14" x14ac:dyDescent="0.25">
      <c r="A675" s="12">
        <f t="shared" si="157"/>
        <v>672</v>
      </c>
      <c r="B675" s="23">
        <f t="shared" si="158"/>
        <v>111.0198494182067</v>
      </c>
      <c r="C675" s="13">
        <f t="shared" si="159"/>
        <v>65712</v>
      </c>
      <c r="D675" s="14">
        <f t="shared" si="160"/>
        <v>-627419.97428319138</v>
      </c>
      <c r="E675" s="15">
        <f t="shared" si="161"/>
        <v>0</v>
      </c>
      <c r="F675" s="15">
        <f t="shared" si="162"/>
        <v>0</v>
      </c>
      <c r="G675" s="15"/>
      <c r="H675" s="15">
        <f t="shared" si="156"/>
        <v>-627419.97428319138</v>
      </c>
      <c r="I675" s="15">
        <f t="shared" si="163"/>
        <v>-1568.5499357079782</v>
      </c>
      <c r="J675" s="15">
        <f t="shared" si="164"/>
        <v>2192.6666666666665</v>
      </c>
      <c r="K675" s="15">
        <f t="shared" si="165"/>
        <v>0</v>
      </c>
      <c r="L675" s="15">
        <f t="shared" si="166"/>
        <v>500</v>
      </c>
      <c r="M675" s="15">
        <f t="shared" si="167"/>
        <v>4000</v>
      </c>
      <c r="N675" s="15">
        <f t="shared" si="168"/>
        <v>-630295.85755223269</v>
      </c>
    </row>
    <row r="676" spans="1:14" x14ac:dyDescent="0.25">
      <c r="A676" s="12">
        <f t="shared" si="157"/>
        <v>673</v>
      </c>
      <c r="B676" s="23">
        <f t="shared" si="158"/>
        <v>111.10198494182067</v>
      </c>
      <c r="C676" s="13">
        <f t="shared" si="159"/>
        <v>65742</v>
      </c>
      <c r="D676" s="14">
        <f t="shared" si="160"/>
        <v>-630295.85755223269</v>
      </c>
      <c r="E676" s="15">
        <f t="shared" si="161"/>
        <v>0</v>
      </c>
      <c r="F676" s="15">
        <f t="shared" si="162"/>
        <v>0</v>
      </c>
      <c r="G676" s="15"/>
      <c r="H676" s="15">
        <f t="shared" si="156"/>
        <v>-630295.85755223269</v>
      </c>
      <c r="I676" s="15">
        <f t="shared" si="163"/>
        <v>-1575.7396438805818</v>
      </c>
      <c r="J676" s="15">
        <f t="shared" si="164"/>
        <v>2192.6666666666665</v>
      </c>
      <c r="K676" s="15">
        <f t="shared" si="165"/>
        <v>0</v>
      </c>
      <c r="L676" s="15">
        <f t="shared" si="166"/>
        <v>500</v>
      </c>
      <c r="M676" s="15">
        <f t="shared" si="167"/>
        <v>4000</v>
      </c>
      <c r="N676" s="15">
        <f t="shared" si="168"/>
        <v>-633178.93052944669</v>
      </c>
    </row>
    <row r="677" spans="1:14" x14ac:dyDescent="0.25">
      <c r="A677" s="12">
        <f t="shared" si="157"/>
        <v>674</v>
      </c>
      <c r="B677" s="23">
        <f t="shared" si="158"/>
        <v>111.18483791248728</v>
      </c>
      <c r="C677" s="13">
        <f t="shared" si="159"/>
        <v>65773</v>
      </c>
      <c r="D677" s="14">
        <f t="shared" si="160"/>
        <v>-633178.93052944669</v>
      </c>
      <c r="E677" s="15">
        <f t="shared" si="161"/>
        <v>0</v>
      </c>
      <c r="F677" s="15">
        <f t="shared" si="162"/>
        <v>0</v>
      </c>
      <c r="G677" s="15"/>
      <c r="H677" s="15">
        <f t="shared" si="156"/>
        <v>-633178.93052944669</v>
      </c>
      <c r="I677" s="15">
        <f t="shared" si="163"/>
        <v>-1582.9473263236166</v>
      </c>
      <c r="J677" s="15">
        <f t="shared" si="164"/>
        <v>2192.6666666666665</v>
      </c>
      <c r="K677" s="15">
        <f t="shared" si="165"/>
        <v>0</v>
      </c>
      <c r="L677" s="15">
        <f t="shared" si="166"/>
        <v>500</v>
      </c>
      <c r="M677" s="15">
        <f t="shared" si="167"/>
        <v>4000</v>
      </c>
      <c r="N677" s="15">
        <f t="shared" si="168"/>
        <v>-636069.21118910366</v>
      </c>
    </row>
    <row r="678" spans="1:14" x14ac:dyDescent="0.25">
      <c r="A678" s="12">
        <f t="shared" si="157"/>
        <v>675</v>
      </c>
      <c r="B678" s="23">
        <f t="shared" si="158"/>
        <v>111.26970974463343</v>
      </c>
      <c r="C678" s="13">
        <f t="shared" si="159"/>
        <v>65804</v>
      </c>
      <c r="D678" s="14">
        <f t="shared" si="160"/>
        <v>-636069.21118910366</v>
      </c>
      <c r="E678" s="15">
        <f t="shared" si="161"/>
        <v>0</v>
      </c>
      <c r="F678" s="15">
        <f t="shared" si="162"/>
        <v>0</v>
      </c>
      <c r="G678" s="15"/>
      <c r="H678" s="15">
        <f t="shared" si="156"/>
        <v>-636069.21118910366</v>
      </c>
      <c r="I678" s="15">
        <f t="shared" si="163"/>
        <v>-1590.173027972759</v>
      </c>
      <c r="J678" s="15">
        <f t="shared" si="164"/>
        <v>2192.6666666666665</v>
      </c>
      <c r="K678" s="15">
        <f t="shared" si="165"/>
        <v>0</v>
      </c>
      <c r="L678" s="15">
        <f t="shared" si="166"/>
        <v>500</v>
      </c>
      <c r="M678" s="15">
        <f t="shared" si="167"/>
        <v>4000</v>
      </c>
      <c r="N678" s="15">
        <f t="shared" si="168"/>
        <v>-638966.71755040984</v>
      </c>
    </row>
    <row r="679" spans="1:14" x14ac:dyDescent="0.25">
      <c r="A679" s="12">
        <f t="shared" si="157"/>
        <v>676</v>
      </c>
      <c r="B679" s="23">
        <f t="shared" si="158"/>
        <v>111.34910597470562</v>
      </c>
      <c r="C679" s="13">
        <f t="shared" si="159"/>
        <v>65833</v>
      </c>
      <c r="D679" s="14">
        <f t="shared" si="160"/>
        <v>-638966.71755040984</v>
      </c>
      <c r="E679" s="15">
        <f t="shared" si="161"/>
        <v>0</v>
      </c>
      <c r="F679" s="15">
        <f t="shared" si="162"/>
        <v>0</v>
      </c>
      <c r="G679" s="15"/>
      <c r="H679" s="15">
        <f t="shared" si="156"/>
        <v>-638966.71755040984</v>
      </c>
      <c r="I679" s="15">
        <f t="shared" si="163"/>
        <v>-1597.4167938760245</v>
      </c>
      <c r="J679" s="15">
        <f t="shared" si="164"/>
        <v>2192.6666666666665</v>
      </c>
      <c r="K679" s="15">
        <f t="shared" si="165"/>
        <v>0</v>
      </c>
      <c r="L679" s="15">
        <f t="shared" si="166"/>
        <v>500</v>
      </c>
      <c r="M679" s="15">
        <f t="shared" si="167"/>
        <v>4000</v>
      </c>
      <c r="N679" s="15">
        <f t="shared" si="168"/>
        <v>-641871.46767761919</v>
      </c>
    </row>
    <row r="680" spans="1:14" x14ac:dyDescent="0.25">
      <c r="A680" s="12">
        <f t="shared" si="157"/>
        <v>677</v>
      </c>
      <c r="B680" s="23">
        <f t="shared" si="158"/>
        <v>111.43397780685177</v>
      </c>
      <c r="C680" s="13">
        <f t="shared" si="159"/>
        <v>65864</v>
      </c>
      <c r="D680" s="14">
        <f t="shared" si="160"/>
        <v>-641871.46767761919</v>
      </c>
      <c r="E680" s="15">
        <f t="shared" si="161"/>
        <v>0</v>
      </c>
      <c r="F680" s="15">
        <f t="shared" si="162"/>
        <v>0</v>
      </c>
      <c r="G680" s="15"/>
      <c r="H680" s="15">
        <f t="shared" si="156"/>
        <v>-641871.46767761919</v>
      </c>
      <c r="I680" s="15">
        <f t="shared" si="163"/>
        <v>-1604.6786691940479</v>
      </c>
      <c r="J680" s="15">
        <f t="shared" si="164"/>
        <v>2192.6666666666665</v>
      </c>
      <c r="K680" s="15">
        <f t="shared" si="165"/>
        <v>0</v>
      </c>
      <c r="L680" s="15">
        <f t="shared" si="166"/>
        <v>500</v>
      </c>
      <c r="M680" s="15">
        <f t="shared" si="167"/>
        <v>4000</v>
      </c>
      <c r="N680" s="15">
        <f t="shared" si="168"/>
        <v>-644783.47968014656</v>
      </c>
    </row>
    <row r="681" spans="1:14" x14ac:dyDescent="0.25">
      <c r="A681" s="12">
        <f t="shared" si="157"/>
        <v>678</v>
      </c>
      <c r="B681" s="23">
        <f t="shared" si="158"/>
        <v>111.51611183796095</v>
      </c>
      <c r="C681" s="13">
        <f t="shared" si="159"/>
        <v>65894</v>
      </c>
      <c r="D681" s="14">
        <f t="shared" si="160"/>
        <v>-644783.47968014656</v>
      </c>
      <c r="E681" s="15">
        <f t="shared" si="161"/>
        <v>0</v>
      </c>
      <c r="F681" s="15">
        <f t="shared" si="162"/>
        <v>0</v>
      </c>
      <c r="G681" s="15"/>
      <c r="H681" s="15">
        <f t="shared" si="156"/>
        <v>-644783.47968014656</v>
      </c>
      <c r="I681" s="15">
        <f t="shared" si="163"/>
        <v>-1611.9586992003663</v>
      </c>
      <c r="J681" s="15">
        <f t="shared" si="164"/>
        <v>2192.6666666666665</v>
      </c>
      <c r="K681" s="15">
        <f t="shared" si="165"/>
        <v>0</v>
      </c>
      <c r="L681" s="15">
        <f t="shared" si="166"/>
        <v>500</v>
      </c>
      <c r="M681" s="15">
        <f t="shared" si="167"/>
        <v>4000</v>
      </c>
      <c r="N681" s="15">
        <f t="shared" si="168"/>
        <v>-647702.77171268035</v>
      </c>
    </row>
    <row r="682" spans="1:14" x14ac:dyDescent="0.25">
      <c r="A682" s="12">
        <f t="shared" si="157"/>
        <v>679</v>
      </c>
      <c r="B682" s="23">
        <f t="shared" si="158"/>
        <v>111.60098367010708</v>
      </c>
      <c r="C682" s="13">
        <f t="shared" si="159"/>
        <v>65925</v>
      </c>
      <c r="D682" s="14">
        <f t="shared" si="160"/>
        <v>-647702.77171268035</v>
      </c>
      <c r="E682" s="15">
        <f t="shared" si="161"/>
        <v>0</v>
      </c>
      <c r="F682" s="15">
        <f t="shared" si="162"/>
        <v>0</v>
      </c>
      <c r="G682" s="15"/>
      <c r="H682" s="15">
        <f t="shared" si="156"/>
        <v>-647702.77171268035</v>
      </c>
      <c r="I682" s="15">
        <f t="shared" si="163"/>
        <v>-1619.2569292817009</v>
      </c>
      <c r="J682" s="15">
        <f t="shared" si="164"/>
        <v>2192.6666666666665</v>
      </c>
      <c r="K682" s="15">
        <f t="shared" si="165"/>
        <v>0</v>
      </c>
      <c r="L682" s="15">
        <f t="shared" si="166"/>
        <v>500</v>
      </c>
      <c r="M682" s="15">
        <f t="shared" si="167"/>
        <v>4000</v>
      </c>
      <c r="N682" s="15">
        <f t="shared" si="168"/>
        <v>-650629.36197529547</v>
      </c>
    </row>
    <row r="683" spans="1:14" x14ac:dyDescent="0.25">
      <c r="A683" s="12">
        <f t="shared" si="157"/>
        <v>680</v>
      </c>
      <c r="B683" s="23">
        <f t="shared" si="158"/>
        <v>111.68311770121626</v>
      </c>
      <c r="C683" s="13">
        <f t="shared" si="159"/>
        <v>65955</v>
      </c>
      <c r="D683" s="14">
        <f t="shared" si="160"/>
        <v>-650629.36197529547</v>
      </c>
      <c r="E683" s="15">
        <f t="shared" si="161"/>
        <v>0</v>
      </c>
      <c r="F683" s="15">
        <f t="shared" si="162"/>
        <v>0</v>
      </c>
      <c r="G683" s="15"/>
      <c r="H683" s="15">
        <f t="shared" si="156"/>
        <v>-650629.36197529547</v>
      </c>
      <c r="I683" s="15">
        <f t="shared" si="163"/>
        <v>-1626.5734049382388</v>
      </c>
      <c r="J683" s="15">
        <f t="shared" si="164"/>
        <v>2192.6666666666665</v>
      </c>
      <c r="K683" s="15">
        <f t="shared" si="165"/>
        <v>0</v>
      </c>
      <c r="L683" s="15">
        <f t="shared" si="166"/>
        <v>500</v>
      </c>
      <c r="M683" s="15">
        <f t="shared" si="167"/>
        <v>4000</v>
      </c>
      <c r="N683" s="15">
        <f t="shared" si="168"/>
        <v>-653563.26871356706</v>
      </c>
    </row>
    <row r="684" spans="1:14" x14ac:dyDescent="0.25">
      <c r="A684" s="12">
        <f t="shared" si="157"/>
        <v>681</v>
      </c>
      <c r="B684" s="23">
        <f t="shared" si="158"/>
        <v>111.76798953336241</v>
      </c>
      <c r="C684" s="13">
        <f t="shared" si="159"/>
        <v>65986</v>
      </c>
      <c r="D684" s="14">
        <f t="shared" si="160"/>
        <v>-653563.26871356706</v>
      </c>
      <c r="E684" s="15">
        <f t="shared" si="161"/>
        <v>0</v>
      </c>
      <c r="F684" s="15">
        <f t="shared" si="162"/>
        <v>0</v>
      </c>
      <c r="G684" s="15"/>
      <c r="H684" s="15">
        <f t="shared" si="156"/>
        <v>-653563.26871356706</v>
      </c>
      <c r="I684" s="15">
        <f t="shared" si="163"/>
        <v>-1633.9081717839174</v>
      </c>
      <c r="J684" s="15">
        <f t="shared" si="164"/>
        <v>2192.6666666666665</v>
      </c>
      <c r="K684" s="15">
        <f t="shared" si="165"/>
        <v>0</v>
      </c>
      <c r="L684" s="15">
        <f t="shared" si="166"/>
        <v>500</v>
      </c>
      <c r="M684" s="15">
        <f t="shared" si="167"/>
        <v>4000</v>
      </c>
      <c r="N684" s="15">
        <f t="shared" si="168"/>
        <v>-656504.51021868433</v>
      </c>
    </row>
    <row r="685" spans="1:14" x14ac:dyDescent="0.25">
      <c r="A685" s="12">
        <f t="shared" si="157"/>
        <v>682</v>
      </c>
      <c r="B685" s="23">
        <f t="shared" si="158"/>
        <v>111.85286136550855</v>
      </c>
      <c r="C685" s="13">
        <f t="shared" si="159"/>
        <v>66017</v>
      </c>
      <c r="D685" s="14">
        <f t="shared" si="160"/>
        <v>-656504.51021868433</v>
      </c>
      <c r="E685" s="15">
        <f t="shared" si="161"/>
        <v>0</v>
      </c>
      <c r="F685" s="15">
        <f t="shared" si="162"/>
        <v>0</v>
      </c>
      <c r="G685" s="15"/>
      <c r="H685" s="15">
        <f t="shared" si="156"/>
        <v>-656504.51021868433</v>
      </c>
      <c r="I685" s="15">
        <f t="shared" si="163"/>
        <v>-1641.2612755467107</v>
      </c>
      <c r="J685" s="15">
        <f t="shared" si="164"/>
        <v>2192.6666666666665</v>
      </c>
      <c r="K685" s="15">
        <f t="shared" si="165"/>
        <v>0</v>
      </c>
      <c r="L685" s="15">
        <f t="shared" si="166"/>
        <v>500</v>
      </c>
      <c r="M685" s="15">
        <f t="shared" si="167"/>
        <v>4000</v>
      </c>
      <c r="N685" s="15">
        <f t="shared" si="168"/>
        <v>-659453.10482756444</v>
      </c>
    </row>
    <row r="686" spans="1:14" x14ac:dyDescent="0.25">
      <c r="A686" s="12">
        <f t="shared" si="157"/>
        <v>683</v>
      </c>
      <c r="B686" s="23">
        <f t="shared" si="158"/>
        <v>111.93499539661772</v>
      </c>
      <c r="C686" s="13">
        <f t="shared" si="159"/>
        <v>66047</v>
      </c>
      <c r="D686" s="14">
        <f t="shared" si="160"/>
        <v>-659453.10482756444</v>
      </c>
      <c r="E686" s="15">
        <f t="shared" si="161"/>
        <v>0</v>
      </c>
      <c r="F686" s="15">
        <f t="shared" si="162"/>
        <v>0</v>
      </c>
      <c r="G686" s="15"/>
      <c r="H686" s="15">
        <f t="shared" si="156"/>
        <v>-659453.10482756444</v>
      </c>
      <c r="I686" s="15">
        <f t="shared" si="163"/>
        <v>-1648.632762068911</v>
      </c>
      <c r="J686" s="15">
        <f t="shared" si="164"/>
        <v>2192.6666666666665</v>
      </c>
      <c r="K686" s="15">
        <f t="shared" si="165"/>
        <v>0</v>
      </c>
      <c r="L686" s="15">
        <f t="shared" si="166"/>
        <v>500</v>
      </c>
      <c r="M686" s="15">
        <f t="shared" si="167"/>
        <v>4000</v>
      </c>
      <c r="N686" s="15">
        <f t="shared" si="168"/>
        <v>-662409.0709229667</v>
      </c>
    </row>
    <row r="687" spans="1:14" x14ac:dyDescent="0.25">
      <c r="A687" s="12">
        <f t="shared" si="157"/>
        <v>684</v>
      </c>
      <c r="B687" s="23">
        <f t="shared" si="158"/>
        <v>112.01986722876387</v>
      </c>
      <c r="C687" s="13">
        <f t="shared" si="159"/>
        <v>66078</v>
      </c>
      <c r="D687" s="14">
        <f t="shared" si="160"/>
        <v>-662409.0709229667</v>
      </c>
      <c r="E687" s="15">
        <f t="shared" si="161"/>
        <v>0</v>
      </c>
      <c r="F687" s="15">
        <f t="shared" si="162"/>
        <v>0</v>
      </c>
      <c r="G687" s="15"/>
      <c r="H687" s="15">
        <f t="shared" si="156"/>
        <v>-662409.0709229667</v>
      </c>
      <c r="I687" s="15">
        <f t="shared" si="163"/>
        <v>-1656.0226773074166</v>
      </c>
      <c r="J687" s="15">
        <f t="shared" si="164"/>
        <v>2192.6666666666665</v>
      </c>
      <c r="K687" s="15">
        <f t="shared" si="165"/>
        <v>0</v>
      </c>
      <c r="L687" s="15">
        <f t="shared" si="166"/>
        <v>500</v>
      </c>
      <c r="M687" s="15">
        <f t="shared" si="167"/>
        <v>4000</v>
      </c>
      <c r="N687" s="15">
        <f t="shared" si="168"/>
        <v>-665372.42693360744</v>
      </c>
    </row>
    <row r="688" spans="1:14" x14ac:dyDescent="0.25">
      <c r="A688" s="12">
        <f t="shared" si="157"/>
        <v>685</v>
      </c>
      <c r="B688" s="23">
        <f t="shared" si="158"/>
        <v>112.10200125987305</v>
      </c>
      <c r="C688" s="13">
        <f t="shared" si="159"/>
        <v>66108</v>
      </c>
      <c r="D688" s="14">
        <f t="shared" si="160"/>
        <v>-665372.42693360744</v>
      </c>
      <c r="E688" s="15">
        <f t="shared" si="161"/>
        <v>0</v>
      </c>
      <c r="F688" s="15">
        <f t="shared" si="162"/>
        <v>0</v>
      </c>
      <c r="G688" s="15"/>
      <c r="H688" s="15">
        <f t="shared" si="156"/>
        <v>-665372.42693360744</v>
      </c>
      <c r="I688" s="15">
        <f t="shared" si="163"/>
        <v>-1663.4310673340185</v>
      </c>
      <c r="J688" s="15">
        <f t="shared" si="164"/>
        <v>2192.6666666666665</v>
      </c>
      <c r="K688" s="15">
        <f t="shared" si="165"/>
        <v>0</v>
      </c>
      <c r="L688" s="15">
        <f t="shared" si="166"/>
        <v>500</v>
      </c>
      <c r="M688" s="15">
        <f t="shared" si="167"/>
        <v>4000</v>
      </c>
      <c r="N688" s="15">
        <f t="shared" si="168"/>
        <v>-668343.19133427483</v>
      </c>
    </row>
    <row r="689" spans="1:14" x14ac:dyDescent="0.25">
      <c r="A689" s="12">
        <f t="shared" si="157"/>
        <v>686</v>
      </c>
      <c r="B689" s="23">
        <f t="shared" si="158"/>
        <v>112.18756454285646</v>
      </c>
      <c r="C689" s="13">
        <f t="shared" si="159"/>
        <v>66139</v>
      </c>
      <c r="D689" s="14">
        <f t="shared" si="160"/>
        <v>-668343.19133427483</v>
      </c>
      <c r="E689" s="15">
        <f t="shared" si="161"/>
        <v>0</v>
      </c>
      <c r="F689" s="15">
        <f t="shared" si="162"/>
        <v>0</v>
      </c>
      <c r="G689" s="15"/>
      <c r="H689" s="15">
        <f t="shared" si="156"/>
        <v>-668343.19133427483</v>
      </c>
      <c r="I689" s="15">
        <f t="shared" si="163"/>
        <v>-1670.857978335687</v>
      </c>
      <c r="J689" s="15">
        <f t="shared" si="164"/>
        <v>2192.6666666666665</v>
      </c>
      <c r="K689" s="15">
        <f t="shared" si="165"/>
        <v>0</v>
      </c>
      <c r="L689" s="15">
        <f t="shared" si="166"/>
        <v>500</v>
      </c>
      <c r="M689" s="15">
        <f t="shared" si="167"/>
        <v>4000</v>
      </c>
      <c r="N689" s="15">
        <f t="shared" si="168"/>
        <v>-671321.3826459439</v>
      </c>
    </row>
    <row r="690" spans="1:14" x14ac:dyDescent="0.25">
      <c r="A690" s="12">
        <f t="shared" si="157"/>
        <v>687</v>
      </c>
      <c r="B690" s="23">
        <f t="shared" si="158"/>
        <v>112.27243689810034</v>
      </c>
      <c r="C690" s="13">
        <f t="shared" si="159"/>
        <v>66170</v>
      </c>
      <c r="D690" s="14">
        <f t="shared" si="160"/>
        <v>-671321.3826459439</v>
      </c>
      <c r="E690" s="15">
        <f t="shared" si="161"/>
        <v>0</v>
      </c>
      <c r="F690" s="15">
        <f t="shared" si="162"/>
        <v>0</v>
      </c>
      <c r="G690" s="15"/>
      <c r="H690" s="15">
        <f t="shared" si="156"/>
        <v>-671321.3826459439</v>
      </c>
      <c r="I690" s="15">
        <f t="shared" si="163"/>
        <v>-1678.3034566148597</v>
      </c>
      <c r="J690" s="15">
        <f t="shared" si="164"/>
        <v>2192.6666666666665</v>
      </c>
      <c r="K690" s="15">
        <f t="shared" si="165"/>
        <v>0</v>
      </c>
      <c r="L690" s="15">
        <f t="shared" si="166"/>
        <v>500</v>
      </c>
      <c r="M690" s="15">
        <f t="shared" si="167"/>
        <v>4000</v>
      </c>
      <c r="N690" s="15">
        <f t="shared" si="168"/>
        <v>-674307.01943589211</v>
      </c>
    </row>
    <row r="691" spans="1:14" x14ac:dyDescent="0.25">
      <c r="A691" s="12">
        <f t="shared" si="157"/>
        <v>688</v>
      </c>
      <c r="B691" s="23">
        <f t="shared" si="158"/>
        <v>112.34909579961095</v>
      </c>
      <c r="C691" s="13">
        <f t="shared" si="159"/>
        <v>66198</v>
      </c>
      <c r="D691" s="14">
        <f t="shared" si="160"/>
        <v>-674307.01943589211</v>
      </c>
      <c r="E691" s="15">
        <f t="shared" si="161"/>
        <v>0</v>
      </c>
      <c r="F691" s="15">
        <f t="shared" si="162"/>
        <v>0</v>
      </c>
      <c r="G691" s="15"/>
      <c r="H691" s="15">
        <f t="shared" si="156"/>
        <v>-674307.01943589211</v>
      </c>
      <c r="I691" s="15">
        <f t="shared" si="163"/>
        <v>-1685.76754858973</v>
      </c>
      <c r="J691" s="15">
        <f t="shared" si="164"/>
        <v>2192.6666666666665</v>
      </c>
      <c r="K691" s="15">
        <f t="shared" si="165"/>
        <v>0</v>
      </c>
      <c r="L691" s="15">
        <f t="shared" si="166"/>
        <v>500</v>
      </c>
      <c r="M691" s="15">
        <f t="shared" si="167"/>
        <v>4000</v>
      </c>
      <c r="N691" s="15">
        <f t="shared" si="168"/>
        <v>-677300.12031781522</v>
      </c>
    </row>
    <row r="692" spans="1:14" x14ac:dyDescent="0.25">
      <c r="A692" s="12">
        <f t="shared" si="157"/>
        <v>689</v>
      </c>
      <c r="B692" s="23">
        <f t="shared" si="158"/>
        <v>112.43396815485482</v>
      </c>
      <c r="C692" s="13">
        <f t="shared" si="159"/>
        <v>66229</v>
      </c>
      <c r="D692" s="14">
        <f t="shared" si="160"/>
        <v>-677300.12031781522</v>
      </c>
      <c r="E692" s="15">
        <f t="shared" si="161"/>
        <v>0</v>
      </c>
      <c r="F692" s="15">
        <f t="shared" si="162"/>
        <v>0</v>
      </c>
      <c r="G692" s="15"/>
      <c r="H692" s="15">
        <f t="shared" si="156"/>
        <v>-677300.12031781522</v>
      </c>
      <c r="I692" s="15">
        <f t="shared" si="163"/>
        <v>-1693.2503007945379</v>
      </c>
      <c r="J692" s="15">
        <f t="shared" si="164"/>
        <v>2192.6666666666665</v>
      </c>
      <c r="K692" s="15">
        <f t="shared" si="165"/>
        <v>0</v>
      </c>
      <c r="L692" s="15">
        <f t="shared" si="166"/>
        <v>500</v>
      </c>
      <c r="M692" s="15">
        <f t="shared" si="167"/>
        <v>4000</v>
      </c>
      <c r="N692" s="15">
        <f t="shared" si="168"/>
        <v>-680300.70395194308</v>
      </c>
    </row>
    <row r="693" spans="1:14" x14ac:dyDescent="0.25">
      <c r="A693" s="12">
        <f t="shared" si="157"/>
        <v>690</v>
      </c>
      <c r="B693" s="23">
        <f t="shared" si="158"/>
        <v>112.51610269218762</v>
      </c>
      <c r="C693" s="13">
        <f t="shared" si="159"/>
        <v>66259</v>
      </c>
      <c r="D693" s="14">
        <f t="shared" si="160"/>
        <v>-680300.70395194308</v>
      </c>
      <c r="E693" s="15">
        <f t="shared" si="161"/>
        <v>0</v>
      </c>
      <c r="F693" s="15">
        <f t="shared" si="162"/>
        <v>0</v>
      </c>
      <c r="G693" s="15"/>
      <c r="H693" s="15">
        <f t="shared" si="156"/>
        <v>-680300.70395194308</v>
      </c>
      <c r="I693" s="15">
        <f t="shared" si="163"/>
        <v>-1700.7517598798577</v>
      </c>
      <c r="J693" s="15">
        <f t="shared" si="164"/>
        <v>2192.6666666666665</v>
      </c>
      <c r="K693" s="15">
        <f t="shared" si="165"/>
        <v>0</v>
      </c>
      <c r="L693" s="15">
        <f t="shared" si="166"/>
        <v>500</v>
      </c>
      <c r="M693" s="15">
        <f t="shared" si="167"/>
        <v>4000</v>
      </c>
      <c r="N693" s="15">
        <f t="shared" si="168"/>
        <v>-683308.78904515633</v>
      </c>
    </row>
    <row r="694" spans="1:14" x14ac:dyDescent="0.25">
      <c r="A694" s="12">
        <f t="shared" si="157"/>
        <v>691</v>
      </c>
      <c r="B694" s="23">
        <f t="shared" si="158"/>
        <v>112.60097504743149</v>
      </c>
      <c r="C694" s="13">
        <f t="shared" si="159"/>
        <v>66290</v>
      </c>
      <c r="D694" s="14">
        <f t="shared" si="160"/>
        <v>-683308.78904515633</v>
      </c>
      <c r="E694" s="15">
        <f t="shared" si="161"/>
        <v>0</v>
      </c>
      <c r="F694" s="15">
        <f t="shared" si="162"/>
        <v>0</v>
      </c>
      <c r="G694" s="15"/>
      <c r="H694" s="15">
        <f t="shared" si="156"/>
        <v>-683308.78904515633</v>
      </c>
      <c r="I694" s="15">
        <f t="shared" si="163"/>
        <v>-1708.2719726128907</v>
      </c>
      <c r="J694" s="15">
        <f t="shared" si="164"/>
        <v>2192.6666666666665</v>
      </c>
      <c r="K694" s="15">
        <f t="shared" si="165"/>
        <v>0</v>
      </c>
      <c r="L694" s="15">
        <f t="shared" si="166"/>
        <v>500</v>
      </c>
      <c r="M694" s="15">
        <f t="shared" si="167"/>
        <v>4000</v>
      </c>
      <c r="N694" s="15">
        <f t="shared" si="168"/>
        <v>-686324.39435110264</v>
      </c>
    </row>
    <row r="695" spans="1:14" x14ac:dyDescent="0.25">
      <c r="A695" s="12">
        <f t="shared" si="157"/>
        <v>692</v>
      </c>
      <c r="B695" s="23">
        <f t="shared" si="158"/>
        <v>112.68310958476428</v>
      </c>
      <c r="C695" s="13">
        <f t="shared" si="159"/>
        <v>66320</v>
      </c>
      <c r="D695" s="14">
        <f t="shared" si="160"/>
        <v>-686324.39435110264</v>
      </c>
      <c r="E695" s="15">
        <f t="shared" si="161"/>
        <v>0</v>
      </c>
      <c r="F695" s="15">
        <f t="shared" si="162"/>
        <v>0</v>
      </c>
      <c r="G695" s="15"/>
      <c r="H695" s="15">
        <f t="shared" si="156"/>
        <v>-686324.39435110264</v>
      </c>
      <c r="I695" s="15">
        <f t="shared" si="163"/>
        <v>-1715.8109858777564</v>
      </c>
      <c r="J695" s="15">
        <f t="shared" si="164"/>
        <v>2192.6666666666665</v>
      </c>
      <c r="K695" s="15">
        <f t="shared" si="165"/>
        <v>0</v>
      </c>
      <c r="L695" s="15">
        <f t="shared" si="166"/>
        <v>500</v>
      </c>
      <c r="M695" s="15">
        <f t="shared" si="167"/>
        <v>4000</v>
      </c>
      <c r="N695" s="15">
        <f t="shared" si="168"/>
        <v>-689347.53867031378</v>
      </c>
    </row>
    <row r="696" spans="1:14" x14ac:dyDescent="0.25">
      <c r="A696" s="12">
        <f t="shared" si="157"/>
        <v>693</v>
      </c>
      <c r="B696" s="23">
        <f t="shared" si="158"/>
        <v>112.76798194000817</v>
      </c>
      <c r="C696" s="13">
        <f t="shared" si="159"/>
        <v>66351</v>
      </c>
      <c r="D696" s="14">
        <f t="shared" si="160"/>
        <v>-689347.53867031378</v>
      </c>
      <c r="E696" s="15">
        <f t="shared" si="161"/>
        <v>0</v>
      </c>
      <c r="F696" s="15">
        <f t="shared" si="162"/>
        <v>0</v>
      </c>
      <c r="G696" s="15"/>
      <c r="H696" s="15">
        <f t="shared" si="156"/>
        <v>-689347.53867031378</v>
      </c>
      <c r="I696" s="15">
        <f t="shared" si="163"/>
        <v>-1723.3688466757842</v>
      </c>
      <c r="J696" s="15">
        <f t="shared" si="164"/>
        <v>2192.6666666666665</v>
      </c>
      <c r="K696" s="15">
        <f t="shared" si="165"/>
        <v>0</v>
      </c>
      <c r="L696" s="15">
        <f t="shared" si="166"/>
        <v>500</v>
      </c>
      <c r="M696" s="15">
        <f t="shared" si="167"/>
        <v>4000</v>
      </c>
      <c r="N696" s="15">
        <f t="shared" si="168"/>
        <v>-692378.24085032288</v>
      </c>
    </row>
    <row r="697" spans="1:14" x14ac:dyDescent="0.25">
      <c r="A697" s="12">
        <f t="shared" si="157"/>
        <v>694</v>
      </c>
      <c r="B697" s="23">
        <f t="shared" si="158"/>
        <v>112.85285429525204</v>
      </c>
      <c r="C697" s="13">
        <f t="shared" si="159"/>
        <v>66382</v>
      </c>
      <c r="D697" s="14">
        <f t="shared" si="160"/>
        <v>-692378.24085032288</v>
      </c>
      <c r="E697" s="15">
        <f t="shared" si="161"/>
        <v>0</v>
      </c>
      <c r="F697" s="15">
        <f t="shared" si="162"/>
        <v>0</v>
      </c>
      <c r="G697" s="15"/>
      <c r="H697" s="15">
        <f t="shared" si="156"/>
        <v>-692378.24085032288</v>
      </c>
      <c r="I697" s="15">
        <f t="shared" si="163"/>
        <v>-1730.9456021258072</v>
      </c>
      <c r="J697" s="15">
        <f t="shared" si="164"/>
        <v>2192.6666666666665</v>
      </c>
      <c r="K697" s="15">
        <f t="shared" si="165"/>
        <v>0</v>
      </c>
      <c r="L697" s="15">
        <f t="shared" si="166"/>
        <v>500</v>
      </c>
      <c r="M697" s="15">
        <f t="shared" si="167"/>
        <v>4000</v>
      </c>
      <c r="N697" s="15">
        <f t="shared" si="168"/>
        <v>-695416.51978578209</v>
      </c>
    </row>
    <row r="698" spans="1:14" x14ac:dyDescent="0.25">
      <c r="A698" s="12">
        <f t="shared" si="157"/>
        <v>695</v>
      </c>
      <c r="B698" s="23">
        <f t="shared" si="158"/>
        <v>112.93498883258484</v>
      </c>
      <c r="C698" s="13">
        <f t="shared" si="159"/>
        <v>66412</v>
      </c>
      <c r="D698" s="14">
        <f t="shared" si="160"/>
        <v>-695416.51978578209</v>
      </c>
      <c r="E698" s="15">
        <f t="shared" si="161"/>
        <v>0</v>
      </c>
      <c r="F698" s="15">
        <f t="shared" si="162"/>
        <v>0</v>
      </c>
      <c r="G698" s="15"/>
      <c r="H698" s="15">
        <f t="shared" si="156"/>
        <v>-695416.51978578209</v>
      </c>
      <c r="I698" s="15">
        <f t="shared" si="163"/>
        <v>-1738.5412994644551</v>
      </c>
      <c r="J698" s="15">
        <f t="shared" si="164"/>
        <v>2192.6666666666665</v>
      </c>
      <c r="K698" s="15">
        <f t="shared" si="165"/>
        <v>0</v>
      </c>
      <c r="L698" s="15">
        <f t="shared" si="166"/>
        <v>500</v>
      </c>
      <c r="M698" s="15">
        <f t="shared" si="167"/>
        <v>4000</v>
      </c>
      <c r="N698" s="15">
        <f t="shared" si="168"/>
        <v>-698462.39441857988</v>
      </c>
    </row>
    <row r="699" spans="1:14" x14ac:dyDescent="0.25">
      <c r="A699" s="12">
        <f t="shared" si="157"/>
        <v>696</v>
      </c>
      <c r="B699" s="23">
        <f t="shared" si="158"/>
        <v>113.01986118782872</v>
      </c>
      <c r="C699" s="13">
        <f t="shared" si="159"/>
        <v>66443</v>
      </c>
      <c r="D699" s="14">
        <f t="shared" si="160"/>
        <v>-698462.39441857988</v>
      </c>
      <c r="E699" s="15">
        <f t="shared" si="161"/>
        <v>0</v>
      </c>
      <c r="F699" s="15">
        <f t="shared" si="162"/>
        <v>0</v>
      </c>
      <c r="G699" s="15"/>
      <c r="H699" s="15">
        <f t="shared" si="156"/>
        <v>-698462.39441857988</v>
      </c>
      <c r="I699" s="15">
        <f t="shared" si="163"/>
        <v>-1746.1559860464497</v>
      </c>
      <c r="J699" s="15">
        <f t="shared" si="164"/>
        <v>2192.6666666666665</v>
      </c>
      <c r="K699" s="15">
        <f t="shared" si="165"/>
        <v>0</v>
      </c>
      <c r="L699" s="15">
        <f t="shared" si="166"/>
        <v>500</v>
      </c>
      <c r="M699" s="15">
        <f t="shared" si="167"/>
        <v>4000</v>
      </c>
      <c r="N699" s="15">
        <f t="shared" si="168"/>
        <v>-701515.88373795967</v>
      </c>
    </row>
    <row r="700" spans="1:14" x14ac:dyDescent="0.25">
      <c r="A700" s="12">
        <f t="shared" si="157"/>
        <v>697</v>
      </c>
      <c r="B700" s="23">
        <f t="shared" si="158"/>
        <v>113.10199572516152</v>
      </c>
      <c r="C700" s="13">
        <f t="shared" si="159"/>
        <v>66473</v>
      </c>
      <c r="D700" s="14">
        <f t="shared" si="160"/>
        <v>-701515.88373795967</v>
      </c>
      <c r="E700" s="15">
        <f t="shared" si="161"/>
        <v>0</v>
      </c>
      <c r="F700" s="15">
        <f t="shared" si="162"/>
        <v>0</v>
      </c>
      <c r="G700" s="15"/>
      <c r="H700" s="15">
        <f t="shared" si="156"/>
        <v>-701515.88373795967</v>
      </c>
      <c r="I700" s="15">
        <f t="shared" si="163"/>
        <v>-1753.7897093448992</v>
      </c>
      <c r="J700" s="15">
        <f t="shared" si="164"/>
        <v>2192.6666666666665</v>
      </c>
      <c r="K700" s="15">
        <f t="shared" si="165"/>
        <v>0</v>
      </c>
      <c r="L700" s="15">
        <f t="shared" si="166"/>
        <v>500</v>
      </c>
      <c r="M700" s="15">
        <f t="shared" si="167"/>
        <v>4000</v>
      </c>
      <c r="N700" s="15">
        <f t="shared" si="168"/>
        <v>-704577.00678063789</v>
      </c>
    </row>
    <row r="701" spans="1:14" x14ac:dyDescent="0.25">
      <c r="A701" s="12">
        <f t="shared" si="157"/>
        <v>698</v>
      </c>
      <c r="B701" s="23">
        <f t="shared" si="158"/>
        <v>113.18755356632703</v>
      </c>
      <c r="C701" s="13">
        <f t="shared" si="159"/>
        <v>66504</v>
      </c>
      <c r="D701" s="14">
        <f t="shared" si="160"/>
        <v>-704577.00678063789</v>
      </c>
      <c r="E701" s="15">
        <f t="shared" si="161"/>
        <v>0</v>
      </c>
      <c r="F701" s="15">
        <f t="shared" si="162"/>
        <v>0</v>
      </c>
      <c r="G701" s="15"/>
      <c r="H701" s="15">
        <f t="shared" si="156"/>
        <v>-704577.00678063789</v>
      </c>
      <c r="I701" s="15">
        <f t="shared" si="163"/>
        <v>-1761.4425169515946</v>
      </c>
      <c r="J701" s="15">
        <f t="shared" si="164"/>
        <v>2192.6666666666665</v>
      </c>
      <c r="K701" s="15">
        <f t="shared" si="165"/>
        <v>0</v>
      </c>
      <c r="L701" s="15">
        <f t="shared" si="166"/>
        <v>500</v>
      </c>
      <c r="M701" s="15">
        <f t="shared" si="167"/>
        <v>4000</v>
      </c>
      <c r="N701" s="15">
        <f t="shared" si="168"/>
        <v>-707645.78263092285</v>
      </c>
    </row>
    <row r="702" spans="1:14" x14ac:dyDescent="0.25">
      <c r="A702" s="12">
        <f t="shared" si="157"/>
        <v>699</v>
      </c>
      <c r="B702" s="23">
        <f t="shared" si="158"/>
        <v>113.27242643557757</v>
      </c>
      <c r="C702" s="13">
        <f t="shared" si="159"/>
        <v>66535</v>
      </c>
      <c r="D702" s="14">
        <f t="shared" si="160"/>
        <v>-707645.78263092285</v>
      </c>
      <c r="E702" s="15">
        <f t="shared" si="161"/>
        <v>0</v>
      </c>
      <c r="F702" s="15">
        <f t="shared" si="162"/>
        <v>0</v>
      </c>
      <c r="G702" s="15"/>
      <c r="H702" s="15">
        <f t="shared" si="156"/>
        <v>-707645.78263092285</v>
      </c>
      <c r="I702" s="15">
        <f t="shared" si="163"/>
        <v>-1769.1144565773072</v>
      </c>
      <c r="J702" s="15">
        <f t="shared" si="164"/>
        <v>2192.6666666666665</v>
      </c>
      <c r="K702" s="15">
        <f t="shared" si="165"/>
        <v>0</v>
      </c>
      <c r="L702" s="15">
        <f t="shared" si="166"/>
        <v>500</v>
      </c>
      <c r="M702" s="15">
        <f t="shared" si="167"/>
        <v>4000</v>
      </c>
      <c r="N702" s="15">
        <f t="shared" si="168"/>
        <v>-710722.23042083357</v>
      </c>
    </row>
    <row r="703" spans="1:14" x14ac:dyDescent="0.25">
      <c r="A703" s="12">
        <f t="shared" si="157"/>
        <v>700</v>
      </c>
      <c r="B703" s="23">
        <f t="shared" si="158"/>
        <v>113.34908580135226</v>
      </c>
      <c r="C703" s="13">
        <f t="shared" si="159"/>
        <v>66563</v>
      </c>
      <c r="D703" s="14">
        <f t="shared" si="160"/>
        <v>-710722.23042083357</v>
      </c>
      <c r="E703" s="15">
        <f t="shared" si="161"/>
        <v>0</v>
      </c>
      <c r="F703" s="15">
        <f t="shared" si="162"/>
        <v>0</v>
      </c>
      <c r="G703" s="15"/>
      <c r="H703" s="15">
        <f t="shared" si="156"/>
        <v>-710722.23042083357</v>
      </c>
      <c r="I703" s="15">
        <f t="shared" si="163"/>
        <v>-1776.8055760520838</v>
      </c>
      <c r="J703" s="15">
        <f t="shared" si="164"/>
        <v>2192.6666666666665</v>
      </c>
      <c r="K703" s="15">
        <f t="shared" si="165"/>
        <v>0</v>
      </c>
      <c r="L703" s="15">
        <f t="shared" si="166"/>
        <v>500</v>
      </c>
      <c r="M703" s="15">
        <f t="shared" si="167"/>
        <v>4000</v>
      </c>
      <c r="N703" s="15">
        <f t="shared" si="168"/>
        <v>-713806.36933021899</v>
      </c>
    </row>
    <row r="704" spans="1:14" x14ac:dyDescent="0.25">
      <c r="A704" s="12">
        <f t="shared" si="157"/>
        <v>701</v>
      </c>
      <c r="B704" s="23">
        <f t="shared" si="158"/>
        <v>113.43395867060281</v>
      </c>
      <c r="C704" s="13">
        <f t="shared" si="159"/>
        <v>66594</v>
      </c>
      <c r="D704" s="14">
        <f t="shared" si="160"/>
        <v>-713806.36933021899</v>
      </c>
      <c r="E704" s="15">
        <f t="shared" si="161"/>
        <v>0</v>
      </c>
      <c r="F704" s="15">
        <f t="shared" si="162"/>
        <v>0</v>
      </c>
      <c r="G704" s="15"/>
      <c r="H704" s="15">
        <f t="shared" si="156"/>
        <v>-713806.36933021899</v>
      </c>
      <c r="I704" s="15">
        <f t="shared" si="163"/>
        <v>-1784.5159233255474</v>
      </c>
      <c r="J704" s="15">
        <f t="shared" si="164"/>
        <v>2192.6666666666665</v>
      </c>
      <c r="K704" s="15">
        <f t="shared" si="165"/>
        <v>0</v>
      </c>
      <c r="L704" s="15">
        <f t="shared" si="166"/>
        <v>500</v>
      </c>
      <c r="M704" s="15">
        <f t="shared" si="167"/>
        <v>4000</v>
      </c>
      <c r="N704" s="15">
        <f t="shared" si="168"/>
        <v>-716898.21858687792</v>
      </c>
    </row>
    <row r="705" spans="1:14" x14ac:dyDescent="0.25">
      <c r="A705" s="12">
        <f t="shared" si="157"/>
        <v>702</v>
      </c>
      <c r="B705" s="23">
        <f t="shared" si="158"/>
        <v>113.5160937053614</v>
      </c>
      <c r="C705" s="13">
        <f t="shared" si="159"/>
        <v>66624</v>
      </c>
      <c r="D705" s="14">
        <f t="shared" si="160"/>
        <v>-716898.21858687792</v>
      </c>
      <c r="E705" s="15">
        <f t="shared" si="161"/>
        <v>0</v>
      </c>
      <c r="F705" s="15">
        <f t="shared" si="162"/>
        <v>0</v>
      </c>
      <c r="G705" s="15"/>
      <c r="H705" s="15">
        <f t="shared" si="156"/>
        <v>-716898.21858687792</v>
      </c>
      <c r="I705" s="15">
        <f t="shared" si="163"/>
        <v>-1792.2455464671948</v>
      </c>
      <c r="J705" s="15">
        <f t="shared" si="164"/>
        <v>2192.6666666666665</v>
      </c>
      <c r="K705" s="15">
        <f t="shared" si="165"/>
        <v>0</v>
      </c>
      <c r="L705" s="15">
        <f t="shared" si="166"/>
        <v>500</v>
      </c>
      <c r="M705" s="15">
        <f t="shared" si="167"/>
        <v>4000</v>
      </c>
      <c r="N705" s="15">
        <f t="shared" si="168"/>
        <v>-719997.79746667843</v>
      </c>
    </row>
    <row r="706" spans="1:14" x14ac:dyDescent="0.25">
      <c r="A706" s="12">
        <f t="shared" si="157"/>
        <v>703</v>
      </c>
      <c r="B706" s="23">
        <f t="shared" si="158"/>
        <v>113.60096657461195</v>
      </c>
      <c r="C706" s="13">
        <f t="shared" si="159"/>
        <v>66655</v>
      </c>
      <c r="D706" s="14">
        <f t="shared" si="160"/>
        <v>-719997.79746667843</v>
      </c>
      <c r="E706" s="15">
        <f t="shared" si="161"/>
        <v>0</v>
      </c>
      <c r="F706" s="15">
        <f t="shared" si="162"/>
        <v>0</v>
      </c>
      <c r="G706" s="15"/>
      <c r="H706" s="15">
        <f t="shared" si="156"/>
        <v>-719997.79746667843</v>
      </c>
      <c r="I706" s="15">
        <f t="shared" si="163"/>
        <v>-1799.9944936666961</v>
      </c>
      <c r="J706" s="15">
        <f t="shared" si="164"/>
        <v>2192.6666666666665</v>
      </c>
      <c r="K706" s="15">
        <f t="shared" si="165"/>
        <v>0</v>
      </c>
      <c r="L706" s="15">
        <f t="shared" si="166"/>
        <v>500</v>
      </c>
      <c r="M706" s="15">
        <f t="shared" si="167"/>
        <v>4000</v>
      </c>
      <c r="N706" s="15">
        <f t="shared" si="168"/>
        <v>-723105.12529367849</v>
      </c>
    </row>
    <row r="707" spans="1:14" x14ac:dyDescent="0.25">
      <c r="A707" s="12">
        <f t="shared" si="157"/>
        <v>704</v>
      </c>
      <c r="B707" s="23">
        <f t="shared" si="158"/>
        <v>113.68310160937054</v>
      </c>
      <c r="C707" s="13">
        <f t="shared" si="159"/>
        <v>66685</v>
      </c>
      <c r="D707" s="14">
        <f t="shared" si="160"/>
        <v>-723105.12529367849</v>
      </c>
      <c r="E707" s="15">
        <f t="shared" si="161"/>
        <v>0</v>
      </c>
      <c r="F707" s="15">
        <f t="shared" si="162"/>
        <v>0</v>
      </c>
      <c r="G707" s="15"/>
      <c r="H707" s="15">
        <f t="shared" si="156"/>
        <v>-723105.12529367849</v>
      </c>
      <c r="I707" s="15">
        <f t="shared" si="163"/>
        <v>-1807.7628132341961</v>
      </c>
      <c r="J707" s="15">
        <f t="shared" si="164"/>
        <v>2192.6666666666665</v>
      </c>
      <c r="K707" s="15">
        <f t="shared" si="165"/>
        <v>0</v>
      </c>
      <c r="L707" s="15">
        <f t="shared" si="166"/>
        <v>500</v>
      </c>
      <c r="M707" s="15">
        <f t="shared" si="167"/>
        <v>4000</v>
      </c>
      <c r="N707" s="15">
        <f t="shared" si="168"/>
        <v>-726220.2214402461</v>
      </c>
    </row>
    <row r="708" spans="1:14" x14ac:dyDescent="0.25">
      <c r="A708" s="12">
        <f t="shared" si="157"/>
        <v>705</v>
      </c>
      <c r="B708" s="23">
        <f t="shared" si="158"/>
        <v>113.76797447862108</v>
      </c>
      <c r="C708" s="13">
        <f t="shared" si="159"/>
        <v>66716</v>
      </c>
      <c r="D708" s="14">
        <f t="shared" si="160"/>
        <v>-726220.2214402461</v>
      </c>
      <c r="E708" s="15">
        <f t="shared" si="161"/>
        <v>0</v>
      </c>
      <c r="F708" s="15">
        <f t="shared" si="162"/>
        <v>0</v>
      </c>
      <c r="G708" s="15"/>
      <c r="H708" s="15">
        <f t="shared" si="156"/>
        <v>-726220.2214402461</v>
      </c>
      <c r="I708" s="15">
        <f t="shared" si="163"/>
        <v>-1815.5505536006151</v>
      </c>
      <c r="J708" s="15">
        <f t="shared" si="164"/>
        <v>2192.6666666666665</v>
      </c>
      <c r="K708" s="15">
        <f t="shared" si="165"/>
        <v>0</v>
      </c>
      <c r="L708" s="15">
        <f t="shared" si="166"/>
        <v>500</v>
      </c>
      <c r="M708" s="15">
        <f t="shared" si="167"/>
        <v>4000</v>
      </c>
      <c r="N708" s="15">
        <f t="shared" si="168"/>
        <v>-729343.10532718012</v>
      </c>
    </row>
    <row r="709" spans="1:14" x14ac:dyDescent="0.25">
      <c r="A709" s="12">
        <f t="shared" si="157"/>
        <v>706</v>
      </c>
      <c r="B709" s="23">
        <f t="shared" si="158"/>
        <v>113.85284734787163</v>
      </c>
      <c r="C709" s="13">
        <f t="shared" si="159"/>
        <v>66747</v>
      </c>
      <c r="D709" s="14">
        <f t="shared" si="160"/>
        <v>-729343.10532718012</v>
      </c>
      <c r="E709" s="15">
        <f t="shared" si="161"/>
        <v>0</v>
      </c>
      <c r="F709" s="15">
        <f t="shared" si="162"/>
        <v>0</v>
      </c>
      <c r="G709" s="15"/>
      <c r="H709" s="15">
        <f t="shared" ref="H709:H711" si="169">D709+E709+F709+G709</f>
        <v>-729343.10532718012</v>
      </c>
      <c r="I709" s="15">
        <f t="shared" si="163"/>
        <v>-1823.3577633179502</v>
      </c>
      <c r="J709" s="15">
        <f t="shared" si="164"/>
        <v>2192.6666666666665</v>
      </c>
      <c r="K709" s="15">
        <f t="shared" si="165"/>
        <v>0</v>
      </c>
      <c r="L709" s="15">
        <f t="shared" si="166"/>
        <v>500</v>
      </c>
      <c r="M709" s="15">
        <f t="shared" si="167"/>
        <v>4000</v>
      </c>
      <c r="N709" s="15">
        <f t="shared" si="168"/>
        <v>-732473.79642383149</v>
      </c>
    </row>
    <row r="710" spans="1:14" x14ac:dyDescent="0.25">
      <c r="A710" s="12">
        <f t="shared" si="157"/>
        <v>707</v>
      </c>
      <c r="B710" s="23">
        <f t="shared" si="158"/>
        <v>113.93498238263022</v>
      </c>
      <c r="C710" s="13">
        <f t="shared" si="159"/>
        <v>66777</v>
      </c>
      <c r="D710" s="14">
        <f t="shared" si="160"/>
        <v>-732473.79642383149</v>
      </c>
      <c r="E710" s="15">
        <f t="shared" si="161"/>
        <v>0</v>
      </c>
      <c r="F710" s="15">
        <f t="shared" si="162"/>
        <v>0</v>
      </c>
      <c r="G710" s="15"/>
      <c r="H710" s="15">
        <f t="shared" si="169"/>
        <v>-732473.79642383149</v>
      </c>
      <c r="I710" s="15">
        <f t="shared" si="163"/>
        <v>-1831.1844910595785</v>
      </c>
      <c r="J710" s="15">
        <f t="shared" si="164"/>
        <v>2192.6666666666665</v>
      </c>
      <c r="K710" s="15">
        <f t="shared" si="165"/>
        <v>0</v>
      </c>
      <c r="L710" s="15">
        <f t="shared" si="166"/>
        <v>500</v>
      </c>
      <c r="M710" s="15">
        <f t="shared" si="167"/>
        <v>4000</v>
      </c>
      <c r="N710" s="15">
        <f t="shared" si="168"/>
        <v>-735612.31424822449</v>
      </c>
    </row>
    <row r="711" spans="1:14" x14ac:dyDescent="0.25">
      <c r="A711" s="12">
        <f t="shared" si="157"/>
        <v>708</v>
      </c>
      <c r="B711" s="23">
        <f t="shared" si="158"/>
        <v>114.01985525188078</v>
      </c>
      <c r="C711" s="13">
        <f t="shared" si="159"/>
        <v>66808</v>
      </c>
      <c r="D711" s="14">
        <f t="shared" si="160"/>
        <v>-735612.31424822449</v>
      </c>
      <c r="E711" s="15">
        <f t="shared" si="161"/>
        <v>0</v>
      </c>
      <c r="F711" s="15">
        <f t="shared" si="162"/>
        <v>0</v>
      </c>
      <c r="G711" s="15"/>
      <c r="H711" s="15">
        <f t="shared" si="169"/>
        <v>-735612.31424822449</v>
      </c>
      <c r="I711" s="15">
        <f t="shared" si="163"/>
        <v>-1839.0307856205611</v>
      </c>
      <c r="J711" s="15">
        <f t="shared" si="164"/>
        <v>2192.6666666666665</v>
      </c>
      <c r="K711" s="15">
        <f t="shared" si="165"/>
        <v>0</v>
      </c>
      <c r="L711" s="15">
        <f t="shared" si="166"/>
        <v>500</v>
      </c>
      <c r="M711" s="15">
        <f t="shared" si="167"/>
        <v>4000</v>
      </c>
      <c r="N711" s="15">
        <f t="shared" si="168"/>
        <v>-738758.67836717842</v>
      </c>
    </row>
    <row r="712" spans="1:14" x14ac:dyDescent="0.25">
      <c r="A712" s="12">
        <f t="shared" ref="A712:A775" si="170">A711+1</f>
        <v>709</v>
      </c>
      <c r="B712" s="23">
        <f t="shared" si="158"/>
        <v>114.10199028663938</v>
      </c>
      <c r="C712" s="13">
        <f t="shared" ref="C712:C775" si="171">EDATE(C711,1)</f>
        <v>66838</v>
      </c>
      <c r="D712" s="14">
        <f t="shared" ref="D712:D775" si="172">N711</f>
        <v>-738758.67836717842</v>
      </c>
      <c r="E712" s="15">
        <f t="shared" ref="E712:E775" si="173">IF($C712&lt;$Q$5,E711,0)</f>
        <v>0</v>
      </c>
      <c r="F712" s="15">
        <f t="shared" ref="F712:F775" si="174">IF($C712&lt;$Q$5,F711,0)</f>
        <v>0</v>
      </c>
      <c r="G712" s="15"/>
      <c r="H712" s="15">
        <f t="shared" ref="H712:H775" si="175">D712+E712+F712+G712</f>
        <v>-738758.67836717842</v>
      </c>
      <c r="I712" s="15">
        <f t="shared" si="163"/>
        <v>-1846.8966959179461</v>
      </c>
      <c r="J712" s="15">
        <f t="shared" ref="J712:J775" si="176">IF(YEARFRAC($Q$4,C712,1)&gt;=66,($Q$6+$Q$7)*52/12,0)</f>
        <v>2192.6666666666665</v>
      </c>
      <c r="K712" s="15">
        <f t="shared" ref="K712:K775" si="177">IF(IFERROR(DATEDIF($Q$5,C712,"m"),99)&lt;=8,$Q$16*52/12,0)+IF(IFERROR(DATEDIF($Q$5,C712,"m"),99)&lt;=8,IF(MONTH(C712)&lt;=12,IF(YEAR(C712)=YEAR($Q$5),$Q$17,0)))</f>
        <v>0</v>
      </c>
      <c r="L712" s="15">
        <f t="shared" ref="L712:L775" si="178">IF(C712&gt;$Q$5,$Q$15,0)</f>
        <v>500</v>
      </c>
      <c r="M712" s="15">
        <f t="shared" si="167"/>
        <v>4000</v>
      </c>
      <c r="N712" s="15">
        <f t="shared" ref="N712:N775" si="179">H712+I712-M712+J712+L712+K712</f>
        <v>-741912.90839642973</v>
      </c>
    </row>
    <row r="713" spans="1:14" x14ac:dyDescent="0.25">
      <c r="A713" s="12">
        <f t="shared" si="170"/>
        <v>710</v>
      </c>
      <c r="B713" s="23">
        <f t="shared" si="158"/>
        <v>114.18754277891856</v>
      </c>
      <c r="C713" s="13">
        <f t="shared" si="171"/>
        <v>66869</v>
      </c>
      <c r="D713" s="14">
        <f t="shared" si="172"/>
        <v>-741912.90839642973</v>
      </c>
      <c r="E713" s="15">
        <f t="shared" si="173"/>
        <v>0</v>
      </c>
      <c r="F713" s="15">
        <f t="shared" si="174"/>
        <v>0</v>
      </c>
      <c r="G713" s="15"/>
      <c r="H713" s="15">
        <f t="shared" si="175"/>
        <v>-741912.90839642973</v>
      </c>
      <c r="I713" s="15">
        <f t="shared" si="163"/>
        <v>-1854.7822709910743</v>
      </c>
      <c r="J713" s="15">
        <f t="shared" si="176"/>
        <v>2192.6666666666665</v>
      </c>
      <c r="K713" s="15">
        <f t="shared" si="177"/>
        <v>0</v>
      </c>
      <c r="L713" s="15">
        <f t="shared" si="178"/>
        <v>500</v>
      </c>
      <c r="M713" s="15">
        <f t="shared" si="167"/>
        <v>4000</v>
      </c>
      <c r="N713" s="15">
        <f t="shared" si="179"/>
        <v>-745075.02400075423</v>
      </c>
    </row>
    <row r="714" spans="1:14" x14ac:dyDescent="0.25">
      <c r="A714" s="12">
        <f t="shared" si="170"/>
        <v>711</v>
      </c>
      <c r="B714" s="23">
        <f t="shared" si="158"/>
        <v>114.27241615331964</v>
      </c>
      <c r="C714" s="13">
        <f t="shared" si="171"/>
        <v>66900</v>
      </c>
      <c r="D714" s="14">
        <f t="shared" si="172"/>
        <v>-745075.02400075423</v>
      </c>
      <c r="E714" s="15">
        <f t="shared" si="173"/>
        <v>0</v>
      </c>
      <c r="F714" s="15">
        <f t="shared" si="174"/>
        <v>0</v>
      </c>
      <c r="G714" s="15"/>
      <c r="H714" s="15">
        <f t="shared" si="175"/>
        <v>-745075.02400075423</v>
      </c>
      <c r="I714" s="15">
        <f t="shared" si="163"/>
        <v>-1862.6875600018855</v>
      </c>
      <c r="J714" s="15">
        <f t="shared" si="176"/>
        <v>2192.6666666666665</v>
      </c>
      <c r="K714" s="15">
        <f t="shared" si="177"/>
        <v>0</v>
      </c>
      <c r="L714" s="15">
        <f t="shared" si="178"/>
        <v>500</v>
      </c>
      <c r="M714" s="15">
        <f t="shared" si="167"/>
        <v>4000</v>
      </c>
      <c r="N714" s="15">
        <f t="shared" si="179"/>
        <v>-748245.04489408946</v>
      </c>
    </row>
    <row r="715" spans="1:14" x14ac:dyDescent="0.25">
      <c r="A715" s="12">
        <f t="shared" si="170"/>
        <v>712</v>
      </c>
      <c r="B715" s="23">
        <f t="shared" si="158"/>
        <v>114.34907597535934</v>
      </c>
      <c r="C715" s="13">
        <f t="shared" si="171"/>
        <v>66928</v>
      </c>
      <c r="D715" s="14">
        <f t="shared" si="172"/>
        <v>-748245.04489408946</v>
      </c>
      <c r="E715" s="15">
        <f t="shared" si="173"/>
        <v>0</v>
      </c>
      <c r="F715" s="15">
        <f t="shared" si="174"/>
        <v>0</v>
      </c>
      <c r="G715" s="15"/>
      <c r="H715" s="15">
        <f t="shared" si="175"/>
        <v>-748245.04489408946</v>
      </c>
      <c r="I715" s="15">
        <f t="shared" si="163"/>
        <v>-1870.6126122352234</v>
      </c>
      <c r="J715" s="15">
        <f t="shared" si="176"/>
        <v>2192.6666666666665</v>
      </c>
      <c r="K715" s="15">
        <f t="shared" si="177"/>
        <v>0</v>
      </c>
      <c r="L715" s="15">
        <f t="shared" si="178"/>
        <v>500</v>
      </c>
      <c r="M715" s="15">
        <f t="shared" si="167"/>
        <v>4000</v>
      </c>
      <c r="N715" s="15">
        <f t="shared" si="179"/>
        <v>-751422.99083965807</v>
      </c>
    </row>
    <row r="716" spans="1:14" x14ac:dyDescent="0.25">
      <c r="A716" s="12">
        <f t="shared" si="170"/>
        <v>713</v>
      </c>
      <c r="B716" s="23">
        <f t="shared" si="158"/>
        <v>114.43394934976044</v>
      </c>
      <c r="C716" s="13">
        <f t="shared" si="171"/>
        <v>66959</v>
      </c>
      <c r="D716" s="14">
        <f t="shared" si="172"/>
        <v>-751422.99083965807</v>
      </c>
      <c r="E716" s="15">
        <f t="shared" si="173"/>
        <v>0</v>
      </c>
      <c r="F716" s="15">
        <f t="shared" si="174"/>
        <v>0</v>
      </c>
      <c r="G716" s="15"/>
      <c r="H716" s="15">
        <f t="shared" si="175"/>
        <v>-751422.99083965807</v>
      </c>
      <c r="I716" s="15">
        <f t="shared" si="163"/>
        <v>-1878.5574770991452</v>
      </c>
      <c r="J716" s="15">
        <f t="shared" si="176"/>
        <v>2192.6666666666665</v>
      </c>
      <c r="K716" s="15">
        <f t="shared" si="177"/>
        <v>0</v>
      </c>
      <c r="L716" s="15">
        <f t="shared" si="178"/>
        <v>500</v>
      </c>
      <c r="M716" s="15">
        <f t="shared" si="167"/>
        <v>4000</v>
      </c>
      <c r="N716" s="15">
        <f t="shared" si="179"/>
        <v>-754608.88165009057</v>
      </c>
    </row>
    <row r="717" spans="1:14" x14ac:dyDescent="0.25">
      <c r="A717" s="12">
        <f t="shared" si="170"/>
        <v>714</v>
      </c>
      <c r="B717" s="23">
        <f t="shared" si="158"/>
        <v>114.5160848733744</v>
      </c>
      <c r="C717" s="13">
        <f t="shared" si="171"/>
        <v>66989</v>
      </c>
      <c r="D717" s="14">
        <f t="shared" si="172"/>
        <v>-754608.88165009057</v>
      </c>
      <c r="E717" s="15">
        <f t="shared" si="173"/>
        <v>0</v>
      </c>
      <c r="F717" s="15">
        <f t="shared" si="174"/>
        <v>0</v>
      </c>
      <c r="G717" s="15"/>
      <c r="H717" s="15">
        <f t="shared" si="175"/>
        <v>-754608.88165009057</v>
      </c>
      <c r="I717" s="15">
        <f t="shared" si="163"/>
        <v>-1886.5222041252264</v>
      </c>
      <c r="J717" s="15">
        <f t="shared" si="176"/>
        <v>2192.6666666666665</v>
      </c>
      <c r="K717" s="15">
        <f t="shared" si="177"/>
        <v>0</v>
      </c>
      <c r="L717" s="15">
        <f t="shared" si="178"/>
        <v>500</v>
      </c>
      <c r="M717" s="15">
        <f t="shared" si="167"/>
        <v>4000</v>
      </c>
      <c r="N717" s="15">
        <f t="shared" si="179"/>
        <v>-757802.73718754912</v>
      </c>
    </row>
    <row r="718" spans="1:14" x14ac:dyDescent="0.25">
      <c r="A718" s="12">
        <f t="shared" si="170"/>
        <v>715</v>
      </c>
      <c r="B718" s="23">
        <f t="shared" si="158"/>
        <v>114.60095824777549</v>
      </c>
      <c r="C718" s="13">
        <f t="shared" si="171"/>
        <v>67020</v>
      </c>
      <c r="D718" s="14">
        <f t="shared" si="172"/>
        <v>-757802.73718754912</v>
      </c>
      <c r="E718" s="15">
        <f t="shared" si="173"/>
        <v>0</v>
      </c>
      <c r="F718" s="15">
        <f t="shared" si="174"/>
        <v>0</v>
      </c>
      <c r="G718" s="15"/>
      <c r="H718" s="15">
        <f t="shared" si="175"/>
        <v>-757802.73718754912</v>
      </c>
      <c r="I718" s="15">
        <f t="shared" si="163"/>
        <v>-1894.5068429688727</v>
      </c>
      <c r="J718" s="15">
        <f t="shared" si="176"/>
        <v>2192.6666666666665</v>
      </c>
      <c r="K718" s="15">
        <f t="shared" si="177"/>
        <v>0</v>
      </c>
      <c r="L718" s="15">
        <f t="shared" si="178"/>
        <v>500</v>
      </c>
      <c r="M718" s="15">
        <f t="shared" si="167"/>
        <v>4000</v>
      </c>
      <c r="N718" s="15">
        <f t="shared" si="179"/>
        <v>-761004.57736385136</v>
      </c>
    </row>
    <row r="719" spans="1:14" x14ac:dyDescent="0.25">
      <c r="A719" s="12">
        <f t="shared" si="170"/>
        <v>716</v>
      </c>
      <c r="B719" s="23">
        <f t="shared" si="158"/>
        <v>114.68309377138947</v>
      </c>
      <c r="C719" s="13">
        <f t="shared" si="171"/>
        <v>67050</v>
      </c>
      <c r="D719" s="14">
        <f t="shared" si="172"/>
        <v>-761004.57736385136</v>
      </c>
      <c r="E719" s="15">
        <f t="shared" si="173"/>
        <v>0</v>
      </c>
      <c r="F719" s="15">
        <f t="shared" si="174"/>
        <v>0</v>
      </c>
      <c r="G719" s="15"/>
      <c r="H719" s="15">
        <f t="shared" si="175"/>
        <v>-761004.57736385136</v>
      </c>
      <c r="I719" s="15">
        <f t="shared" si="163"/>
        <v>-1902.5114434096283</v>
      </c>
      <c r="J719" s="15">
        <f t="shared" si="176"/>
        <v>2192.6666666666665</v>
      </c>
      <c r="K719" s="15">
        <f t="shared" si="177"/>
        <v>0</v>
      </c>
      <c r="L719" s="15">
        <f t="shared" si="178"/>
        <v>500</v>
      </c>
      <c r="M719" s="15">
        <f t="shared" si="167"/>
        <v>4000</v>
      </c>
      <c r="N719" s="15">
        <f t="shared" si="179"/>
        <v>-764214.42214059434</v>
      </c>
    </row>
    <row r="720" spans="1:14" x14ac:dyDescent="0.25">
      <c r="A720" s="12">
        <f t="shared" si="170"/>
        <v>717</v>
      </c>
      <c r="B720" s="23">
        <f t="shared" si="158"/>
        <v>114.76796714579055</v>
      </c>
      <c r="C720" s="13">
        <f t="shared" si="171"/>
        <v>67081</v>
      </c>
      <c r="D720" s="14">
        <f t="shared" si="172"/>
        <v>-764214.42214059434</v>
      </c>
      <c r="E720" s="15">
        <f t="shared" si="173"/>
        <v>0</v>
      </c>
      <c r="F720" s="15">
        <f t="shared" si="174"/>
        <v>0</v>
      </c>
      <c r="G720" s="15"/>
      <c r="H720" s="15">
        <f t="shared" si="175"/>
        <v>-764214.42214059434</v>
      </c>
      <c r="I720" s="15">
        <f t="shared" si="163"/>
        <v>-1910.5360553514856</v>
      </c>
      <c r="J720" s="15">
        <f t="shared" si="176"/>
        <v>2192.6666666666665</v>
      </c>
      <c r="K720" s="15">
        <f t="shared" si="177"/>
        <v>0</v>
      </c>
      <c r="L720" s="15">
        <f t="shared" si="178"/>
        <v>500</v>
      </c>
      <c r="M720" s="15">
        <f t="shared" si="167"/>
        <v>4000</v>
      </c>
      <c r="N720" s="15">
        <f t="shared" si="179"/>
        <v>-767432.2915292792</v>
      </c>
    </row>
    <row r="721" spans="1:14" x14ac:dyDescent="0.25">
      <c r="A721" s="12">
        <f t="shared" si="170"/>
        <v>718</v>
      </c>
      <c r="B721" s="23">
        <f t="shared" si="158"/>
        <v>114.85284052019165</v>
      </c>
      <c r="C721" s="13">
        <f t="shared" si="171"/>
        <v>67112</v>
      </c>
      <c r="D721" s="14">
        <f t="shared" si="172"/>
        <v>-767432.2915292792</v>
      </c>
      <c r="E721" s="15">
        <f t="shared" si="173"/>
        <v>0</v>
      </c>
      <c r="F721" s="15">
        <f t="shared" si="174"/>
        <v>0</v>
      </c>
      <c r="G721" s="15"/>
      <c r="H721" s="15">
        <f t="shared" si="175"/>
        <v>-767432.2915292792</v>
      </c>
      <c r="I721" s="15">
        <f t="shared" si="163"/>
        <v>-1918.5807288231979</v>
      </c>
      <c r="J721" s="15">
        <f t="shared" si="176"/>
        <v>2192.6666666666665</v>
      </c>
      <c r="K721" s="15">
        <f t="shared" si="177"/>
        <v>0</v>
      </c>
      <c r="L721" s="15">
        <f t="shared" si="178"/>
        <v>500</v>
      </c>
      <c r="M721" s="15">
        <f t="shared" si="167"/>
        <v>4000</v>
      </c>
      <c r="N721" s="15">
        <f t="shared" si="179"/>
        <v>-770658.20559143578</v>
      </c>
    </row>
    <row r="722" spans="1:14" x14ac:dyDescent="0.25">
      <c r="A722" s="12">
        <f t="shared" si="170"/>
        <v>719</v>
      </c>
      <c r="B722" s="23">
        <f t="shared" si="158"/>
        <v>114.93497604380562</v>
      </c>
      <c r="C722" s="13">
        <f t="shared" si="171"/>
        <v>67142</v>
      </c>
      <c r="D722" s="14">
        <f t="shared" si="172"/>
        <v>-770658.20559143578</v>
      </c>
      <c r="E722" s="15">
        <f t="shared" si="173"/>
        <v>0</v>
      </c>
      <c r="F722" s="15">
        <f t="shared" si="174"/>
        <v>0</v>
      </c>
      <c r="G722" s="15"/>
      <c r="H722" s="15">
        <f t="shared" si="175"/>
        <v>-770658.20559143578</v>
      </c>
      <c r="I722" s="15">
        <f t="shared" si="163"/>
        <v>-1926.6455139785894</v>
      </c>
      <c r="J722" s="15">
        <f t="shared" si="176"/>
        <v>2192.6666666666665</v>
      </c>
      <c r="K722" s="15">
        <f t="shared" si="177"/>
        <v>0</v>
      </c>
      <c r="L722" s="15">
        <f t="shared" si="178"/>
        <v>500</v>
      </c>
      <c r="M722" s="15">
        <f t="shared" si="167"/>
        <v>4000</v>
      </c>
      <c r="N722" s="15">
        <f t="shared" si="179"/>
        <v>-773892.1844387477</v>
      </c>
    </row>
    <row r="723" spans="1:14" x14ac:dyDescent="0.25">
      <c r="A723" s="12">
        <f t="shared" si="170"/>
        <v>720</v>
      </c>
      <c r="B723" s="23">
        <f t="shared" si="158"/>
        <v>115.0198494182067</v>
      </c>
      <c r="C723" s="13">
        <f t="shared" si="171"/>
        <v>67173</v>
      </c>
      <c r="D723" s="14">
        <f t="shared" si="172"/>
        <v>-773892.1844387477</v>
      </c>
      <c r="E723" s="15">
        <f t="shared" si="173"/>
        <v>0</v>
      </c>
      <c r="F723" s="15">
        <f t="shared" si="174"/>
        <v>0</v>
      </c>
      <c r="G723" s="15"/>
      <c r="H723" s="15">
        <f t="shared" si="175"/>
        <v>-773892.1844387477</v>
      </c>
      <c r="I723" s="15">
        <f t="shared" si="163"/>
        <v>-1934.7304610968692</v>
      </c>
      <c r="J723" s="15">
        <f t="shared" si="176"/>
        <v>2192.6666666666665</v>
      </c>
      <c r="K723" s="15">
        <f t="shared" si="177"/>
        <v>0</v>
      </c>
      <c r="L723" s="15">
        <f t="shared" si="178"/>
        <v>500</v>
      </c>
      <c r="M723" s="15">
        <f t="shared" si="167"/>
        <v>4000</v>
      </c>
      <c r="N723" s="15">
        <f t="shared" si="179"/>
        <v>-777134.24823317793</v>
      </c>
    </row>
    <row r="724" spans="1:14" x14ac:dyDescent="0.25">
      <c r="A724" s="12">
        <f t="shared" si="170"/>
        <v>721</v>
      </c>
      <c r="B724" s="23">
        <f t="shared" si="158"/>
        <v>115.10198494182067</v>
      </c>
      <c r="C724" s="13">
        <f t="shared" si="171"/>
        <v>67203</v>
      </c>
      <c r="D724" s="14">
        <f t="shared" si="172"/>
        <v>-777134.24823317793</v>
      </c>
      <c r="E724" s="15">
        <f t="shared" si="173"/>
        <v>0</v>
      </c>
      <c r="F724" s="15">
        <f t="shared" si="174"/>
        <v>0</v>
      </c>
      <c r="G724" s="15"/>
      <c r="H724" s="15">
        <f t="shared" si="175"/>
        <v>-777134.24823317793</v>
      </c>
      <c r="I724" s="15">
        <f t="shared" si="163"/>
        <v>-1942.8356205829448</v>
      </c>
      <c r="J724" s="15">
        <f t="shared" si="176"/>
        <v>2192.6666666666665</v>
      </c>
      <c r="K724" s="15">
        <f t="shared" si="177"/>
        <v>0</v>
      </c>
      <c r="L724" s="15">
        <f t="shared" si="178"/>
        <v>500</v>
      </c>
      <c r="M724" s="15">
        <f t="shared" si="167"/>
        <v>4000</v>
      </c>
      <c r="N724" s="15">
        <f t="shared" si="179"/>
        <v>-780384.41718709422</v>
      </c>
    </row>
    <row r="725" spans="1:14" x14ac:dyDescent="0.25">
      <c r="A725" s="12">
        <f t="shared" si="170"/>
        <v>722</v>
      </c>
      <c r="B725" s="23">
        <f t="shared" si="158"/>
        <v>115.18483678483678</v>
      </c>
      <c r="C725" s="13">
        <f t="shared" si="171"/>
        <v>67234</v>
      </c>
      <c r="D725" s="14">
        <f t="shared" si="172"/>
        <v>-780384.41718709422</v>
      </c>
      <c r="E725" s="15">
        <f t="shared" si="173"/>
        <v>0</v>
      </c>
      <c r="F725" s="15">
        <f t="shared" si="174"/>
        <v>0</v>
      </c>
      <c r="G725" s="15"/>
      <c r="H725" s="15">
        <f t="shared" si="175"/>
        <v>-780384.41718709422</v>
      </c>
      <c r="I725" s="15">
        <f t="shared" si="163"/>
        <v>-1950.9610429677357</v>
      </c>
      <c r="J725" s="15">
        <f t="shared" si="176"/>
        <v>2192.6666666666665</v>
      </c>
      <c r="K725" s="15">
        <f t="shared" si="177"/>
        <v>0</v>
      </c>
      <c r="L725" s="15">
        <f t="shared" si="178"/>
        <v>500</v>
      </c>
      <c r="M725" s="15">
        <f t="shared" si="167"/>
        <v>4000</v>
      </c>
      <c r="N725" s="15">
        <f t="shared" si="179"/>
        <v>-783642.71156339534</v>
      </c>
    </row>
    <row r="726" spans="1:14" x14ac:dyDescent="0.25">
      <c r="A726" s="12">
        <f t="shared" si="170"/>
        <v>723</v>
      </c>
      <c r="B726" s="23">
        <f t="shared" si="158"/>
        <v>115.26970866970866</v>
      </c>
      <c r="C726" s="13">
        <f t="shared" si="171"/>
        <v>67265</v>
      </c>
      <c r="D726" s="14">
        <f t="shared" si="172"/>
        <v>-783642.71156339534</v>
      </c>
      <c r="E726" s="15">
        <f t="shared" si="173"/>
        <v>0</v>
      </c>
      <c r="F726" s="15">
        <f t="shared" si="174"/>
        <v>0</v>
      </c>
      <c r="G726" s="15"/>
      <c r="H726" s="15">
        <f t="shared" si="175"/>
        <v>-783642.71156339534</v>
      </c>
      <c r="I726" s="15">
        <f t="shared" si="163"/>
        <v>-1959.1067789084882</v>
      </c>
      <c r="J726" s="15">
        <f t="shared" si="176"/>
        <v>2192.6666666666665</v>
      </c>
      <c r="K726" s="15">
        <f t="shared" si="177"/>
        <v>0</v>
      </c>
      <c r="L726" s="15">
        <f t="shared" si="178"/>
        <v>500</v>
      </c>
      <c r="M726" s="15">
        <f t="shared" si="167"/>
        <v>4000</v>
      </c>
      <c r="N726" s="15">
        <f t="shared" si="179"/>
        <v>-786909.15167563723</v>
      </c>
    </row>
    <row r="727" spans="1:14" x14ac:dyDescent="0.25">
      <c r="A727" s="12">
        <f t="shared" si="170"/>
        <v>724</v>
      </c>
      <c r="B727" s="23">
        <f t="shared" si="158"/>
        <v>115.34910494910494</v>
      </c>
      <c r="C727" s="13">
        <f t="shared" si="171"/>
        <v>67294</v>
      </c>
      <c r="D727" s="14">
        <f t="shared" si="172"/>
        <v>-786909.15167563723</v>
      </c>
      <c r="E727" s="15">
        <f t="shared" si="173"/>
        <v>0</v>
      </c>
      <c r="F727" s="15">
        <f t="shared" si="174"/>
        <v>0</v>
      </c>
      <c r="G727" s="15"/>
      <c r="H727" s="15">
        <f t="shared" si="175"/>
        <v>-786909.15167563723</v>
      </c>
      <c r="I727" s="15">
        <f t="shared" si="163"/>
        <v>-1967.2728791890931</v>
      </c>
      <c r="J727" s="15">
        <f t="shared" si="176"/>
        <v>2192.6666666666665</v>
      </c>
      <c r="K727" s="15">
        <f t="shared" si="177"/>
        <v>0</v>
      </c>
      <c r="L727" s="15">
        <f t="shared" si="178"/>
        <v>500</v>
      </c>
      <c r="M727" s="15">
        <f t="shared" si="167"/>
        <v>4000</v>
      </c>
      <c r="N727" s="15">
        <f t="shared" si="179"/>
        <v>-790183.75788815971</v>
      </c>
    </row>
    <row r="728" spans="1:14" x14ac:dyDescent="0.25">
      <c r="A728" s="12">
        <f t="shared" si="170"/>
        <v>725</v>
      </c>
      <c r="B728" s="23">
        <f t="shared" si="158"/>
        <v>115.43397683397683</v>
      </c>
      <c r="C728" s="13">
        <f t="shared" si="171"/>
        <v>67325</v>
      </c>
      <c r="D728" s="14">
        <f t="shared" si="172"/>
        <v>-790183.75788815971</v>
      </c>
      <c r="E728" s="15">
        <f t="shared" si="173"/>
        <v>0</v>
      </c>
      <c r="F728" s="15">
        <f t="shared" si="174"/>
        <v>0</v>
      </c>
      <c r="G728" s="15"/>
      <c r="H728" s="15">
        <f t="shared" si="175"/>
        <v>-790183.75788815971</v>
      </c>
      <c r="I728" s="15">
        <f t="shared" si="163"/>
        <v>-1975.4593947203994</v>
      </c>
      <c r="J728" s="15">
        <f t="shared" si="176"/>
        <v>2192.6666666666665</v>
      </c>
      <c r="K728" s="15">
        <f t="shared" si="177"/>
        <v>0</v>
      </c>
      <c r="L728" s="15">
        <f t="shared" si="178"/>
        <v>500</v>
      </c>
      <c r="M728" s="15">
        <f t="shared" si="167"/>
        <v>4000</v>
      </c>
      <c r="N728" s="15">
        <f t="shared" si="179"/>
        <v>-793466.55061621347</v>
      </c>
    </row>
    <row r="729" spans="1:14" x14ac:dyDescent="0.25">
      <c r="A729" s="12">
        <f t="shared" si="170"/>
        <v>726</v>
      </c>
      <c r="B729" s="23">
        <f t="shared" si="158"/>
        <v>115.5161109161109</v>
      </c>
      <c r="C729" s="13">
        <f t="shared" si="171"/>
        <v>67355</v>
      </c>
      <c r="D729" s="14">
        <f t="shared" si="172"/>
        <v>-793466.55061621347</v>
      </c>
      <c r="E729" s="15">
        <f t="shared" si="173"/>
        <v>0</v>
      </c>
      <c r="F729" s="15">
        <f t="shared" si="174"/>
        <v>0</v>
      </c>
      <c r="G729" s="15"/>
      <c r="H729" s="15">
        <f t="shared" si="175"/>
        <v>-793466.55061621347</v>
      </c>
      <c r="I729" s="15">
        <f t="shared" si="163"/>
        <v>-1983.6663765405337</v>
      </c>
      <c r="J729" s="15">
        <f t="shared" si="176"/>
        <v>2192.6666666666665</v>
      </c>
      <c r="K729" s="15">
        <f t="shared" si="177"/>
        <v>0</v>
      </c>
      <c r="L729" s="15">
        <f t="shared" si="178"/>
        <v>500</v>
      </c>
      <c r="M729" s="15">
        <f t="shared" si="167"/>
        <v>4000</v>
      </c>
      <c r="N729" s="15">
        <f t="shared" si="179"/>
        <v>-796757.5503260874</v>
      </c>
    </row>
    <row r="730" spans="1:14" x14ac:dyDescent="0.25">
      <c r="A730" s="12">
        <f t="shared" si="170"/>
        <v>727</v>
      </c>
      <c r="B730" s="23">
        <f t="shared" si="158"/>
        <v>115.60098280098279</v>
      </c>
      <c r="C730" s="13">
        <f t="shared" si="171"/>
        <v>67386</v>
      </c>
      <c r="D730" s="14">
        <f t="shared" si="172"/>
        <v>-796757.5503260874</v>
      </c>
      <c r="E730" s="15">
        <f t="shared" si="173"/>
        <v>0</v>
      </c>
      <c r="F730" s="15">
        <f t="shared" si="174"/>
        <v>0</v>
      </c>
      <c r="G730" s="15"/>
      <c r="H730" s="15">
        <f t="shared" si="175"/>
        <v>-796757.5503260874</v>
      </c>
      <c r="I730" s="15">
        <f t="shared" si="163"/>
        <v>-1991.8938758152183</v>
      </c>
      <c r="J730" s="15">
        <f t="shared" si="176"/>
        <v>2192.6666666666665</v>
      </c>
      <c r="K730" s="15">
        <f t="shared" si="177"/>
        <v>0</v>
      </c>
      <c r="L730" s="15">
        <f t="shared" si="178"/>
        <v>500</v>
      </c>
      <c r="M730" s="15">
        <f t="shared" si="167"/>
        <v>4000</v>
      </c>
      <c r="N730" s="15">
        <f t="shared" si="179"/>
        <v>-800056.77753523597</v>
      </c>
    </row>
    <row r="731" spans="1:14" x14ac:dyDescent="0.25">
      <c r="A731" s="12">
        <f t="shared" si="170"/>
        <v>728</v>
      </c>
      <c r="B731" s="23">
        <f t="shared" si="158"/>
        <v>115.68311688311688</v>
      </c>
      <c r="C731" s="13">
        <f t="shared" si="171"/>
        <v>67416</v>
      </c>
      <c r="D731" s="14">
        <f t="shared" si="172"/>
        <v>-800056.77753523597</v>
      </c>
      <c r="E731" s="15">
        <f t="shared" si="173"/>
        <v>0</v>
      </c>
      <c r="F731" s="15">
        <f t="shared" si="174"/>
        <v>0</v>
      </c>
      <c r="G731" s="15"/>
      <c r="H731" s="15">
        <f t="shared" si="175"/>
        <v>-800056.77753523597</v>
      </c>
      <c r="I731" s="15">
        <f t="shared" si="163"/>
        <v>-2000.1419438380899</v>
      </c>
      <c r="J731" s="15">
        <f t="shared" si="176"/>
        <v>2192.6666666666665</v>
      </c>
      <c r="K731" s="15">
        <f t="shared" si="177"/>
        <v>0</v>
      </c>
      <c r="L731" s="15">
        <f t="shared" si="178"/>
        <v>500</v>
      </c>
      <c r="M731" s="15">
        <f t="shared" si="167"/>
        <v>4000</v>
      </c>
      <c r="N731" s="15">
        <f t="shared" si="179"/>
        <v>-803364.25281240745</v>
      </c>
    </row>
    <row r="732" spans="1:14" x14ac:dyDescent="0.25">
      <c r="A732" s="12">
        <f t="shared" si="170"/>
        <v>729</v>
      </c>
      <c r="B732" s="23">
        <f t="shared" ref="B732:B795" si="180">YEARFRAC($Q$4,C732,1)</f>
        <v>115.76798876798877</v>
      </c>
      <c r="C732" s="13">
        <f t="shared" si="171"/>
        <v>67447</v>
      </c>
      <c r="D732" s="14">
        <f t="shared" si="172"/>
        <v>-803364.25281240745</v>
      </c>
      <c r="E732" s="15">
        <f t="shared" si="173"/>
        <v>0</v>
      </c>
      <c r="F732" s="15">
        <f t="shared" si="174"/>
        <v>0</v>
      </c>
      <c r="G732" s="15"/>
      <c r="H732" s="15">
        <f t="shared" si="175"/>
        <v>-803364.25281240745</v>
      </c>
      <c r="I732" s="15">
        <f t="shared" ref="I732:I795" si="181">H732*$Q$10/12</f>
        <v>-2008.4106320310184</v>
      </c>
      <c r="J732" s="15">
        <f t="shared" si="176"/>
        <v>2192.6666666666665</v>
      </c>
      <c r="K732" s="15">
        <f t="shared" si="177"/>
        <v>0</v>
      </c>
      <c r="L732" s="15">
        <f t="shared" si="178"/>
        <v>500</v>
      </c>
      <c r="M732" s="15">
        <f t="shared" ref="M732:M795" si="182">IF($C732&gt;$Q$5,$Q$12,0)</f>
        <v>4000</v>
      </c>
      <c r="N732" s="15">
        <f t="shared" si="179"/>
        <v>-806679.99677777186</v>
      </c>
    </row>
    <row r="733" spans="1:14" x14ac:dyDescent="0.25">
      <c r="A733" s="12">
        <f t="shared" si="170"/>
        <v>730</v>
      </c>
      <c r="B733" s="23">
        <f t="shared" si="180"/>
        <v>115.85286065286064</v>
      </c>
      <c r="C733" s="13">
        <f t="shared" si="171"/>
        <v>67478</v>
      </c>
      <c r="D733" s="14">
        <f t="shared" si="172"/>
        <v>-806679.99677777186</v>
      </c>
      <c r="E733" s="15">
        <f t="shared" si="173"/>
        <v>0</v>
      </c>
      <c r="F733" s="15">
        <f t="shared" si="174"/>
        <v>0</v>
      </c>
      <c r="G733" s="15"/>
      <c r="H733" s="15">
        <f t="shared" si="175"/>
        <v>-806679.99677777186</v>
      </c>
      <c r="I733" s="15">
        <f t="shared" si="181"/>
        <v>-2016.6999919444297</v>
      </c>
      <c r="J733" s="15">
        <f t="shared" si="176"/>
        <v>2192.6666666666665</v>
      </c>
      <c r="K733" s="15">
        <f t="shared" si="177"/>
        <v>0</v>
      </c>
      <c r="L733" s="15">
        <f t="shared" si="178"/>
        <v>500</v>
      </c>
      <c r="M733" s="15">
        <f t="shared" si="182"/>
        <v>4000</v>
      </c>
      <c r="N733" s="15">
        <f t="shared" si="179"/>
        <v>-810004.03010304971</v>
      </c>
    </row>
    <row r="734" spans="1:14" x14ac:dyDescent="0.25">
      <c r="A734" s="12">
        <f t="shared" si="170"/>
        <v>731</v>
      </c>
      <c r="B734" s="23">
        <f t="shared" si="180"/>
        <v>115.93499473499473</v>
      </c>
      <c r="C734" s="13">
        <f t="shared" si="171"/>
        <v>67508</v>
      </c>
      <c r="D734" s="14">
        <f t="shared" si="172"/>
        <v>-810004.03010304971</v>
      </c>
      <c r="E734" s="15">
        <f t="shared" si="173"/>
        <v>0</v>
      </c>
      <c r="F734" s="15">
        <f t="shared" si="174"/>
        <v>0</v>
      </c>
      <c r="G734" s="15"/>
      <c r="H734" s="15">
        <f t="shared" si="175"/>
        <v>-810004.03010304971</v>
      </c>
      <c r="I734" s="15">
        <f t="shared" si="181"/>
        <v>-2025.0100752576243</v>
      </c>
      <c r="J734" s="15">
        <f t="shared" si="176"/>
        <v>2192.6666666666665</v>
      </c>
      <c r="K734" s="15">
        <f t="shared" si="177"/>
        <v>0</v>
      </c>
      <c r="L734" s="15">
        <f t="shared" si="178"/>
        <v>500</v>
      </c>
      <c r="M734" s="15">
        <f t="shared" si="182"/>
        <v>4000</v>
      </c>
      <c r="N734" s="15">
        <f t="shared" si="179"/>
        <v>-813336.3735116407</v>
      </c>
    </row>
    <row r="735" spans="1:14" x14ac:dyDescent="0.25">
      <c r="A735" s="12">
        <f t="shared" si="170"/>
        <v>732</v>
      </c>
      <c r="B735" s="23">
        <f t="shared" si="180"/>
        <v>116.01986661986662</v>
      </c>
      <c r="C735" s="13">
        <f t="shared" si="171"/>
        <v>67539</v>
      </c>
      <c r="D735" s="14">
        <f t="shared" si="172"/>
        <v>-813336.3735116407</v>
      </c>
      <c r="E735" s="15">
        <f t="shared" si="173"/>
        <v>0</v>
      </c>
      <c r="F735" s="15">
        <f t="shared" si="174"/>
        <v>0</v>
      </c>
      <c r="G735" s="15"/>
      <c r="H735" s="15">
        <f t="shared" si="175"/>
        <v>-813336.3735116407</v>
      </c>
      <c r="I735" s="15">
        <f t="shared" si="181"/>
        <v>-2033.3409337791018</v>
      </c>
      <c r="J735" s="15">
        <f t="shared" si="176"/>
        <v>2192.6666666666665</v>
      </c>
      <c r="K735" s="15">
        <f t="shared" si="177"/>
        <v>0</v>
      </c>
      <c r="L735" s="15">
        <f t="shared" si="178"/>
        <v>500</v>
      </c>
      <c r="M735" s="15">
        <f t="shared" si="182"/>
        <v>4000</v>
      </c>
      <c r="N735" s="15">
        <f t="shared" si="179"/>
        <v>-816677.04777875321</v>
      </c>
    </row>
    <row r="736" spans="1:14" x14ac:dyDescent="0.25">
      <c r="A736" s="12">
        <f t="shared" si="170"/>
        <v>733</v>
      </c>
      <c r="B736" s="23">
        <f t="shared" si="180"/>
        <v>116.10200070200069</v>
      </c>
      <c r="C736" s="13">
        <f t="shared" si="171"/>
        <v>67569</v>
      </c>
      <c r="D736" s="14">
        <f t="shared" si="172"/>
        <v>-816677.04777875321</v>
      </c>
      <c r="E736" s="15">
        <f t="shared" si="173"/>
        <v>0</v>
      </c>
      <c r="F736" s="15">
        <f t="shared" si="174"/>
        <v>0</v>
      </c>
      <c r="G736" s="15"/>
      <c r="H736" s="15">
        <f t="shared" si="175"/>
        <v>-816677.04777875321</v>
      </c>
      <c r="I736" s="15">
        <f t="shared" si="181"/>
        <v>-2041.6926194468831</v>
      </c>
      <c r="J736" s="15">
        <f t="shared" si="176"/>
        <v>2192.6666666666665</v>
      </c>
      <c r="K736" s="15">
        <f t="shared" si="177"/>
        <v>0</v>
      </c>
      <c r="L736" s="15">
        <f t="shared" si="178"/>
        <v>500</v>
      </c>
      <c r="M736" s="15">
        <f t="shared" si="182"/>
        <v>4000</v>
      </c>
      <c r="N736" s="15">
        <f t="shared" si="179"/>
        <v>-820026.07373153348</v>
      </c>
    </row>
    <row r="737" spans="1:14" x14ac:dyDescent="0.25">
      <c r="A737" s="12">
        <f t="shared" si="170"/>
        <v>734</v>
      </c>
      <c r="B737" s="23">
        <f t="shared" si="180"/>
        <v>116.18756380510442</v>
      </c>
      <c r="C737" s="13">
        <f t="shared" si="171"/>
        <v>67600</v>
      </c>
      <c r="D737" s="14">
        <f t="shared" si="172"/>
        <v>-820026.07373153348</v>
      </c>
      <c r="E737" s="15">
        <f t="shared" si="173"/>
        <v>0</v>
      </c>
      <c r="F737" s="15">
        <f t="shared" si="174"/>
        <v>0</v>
      </c>
      <c r="G737" s="15"/>
      <c r="H737" s="15">
        <f t="shared" si="175"/>
        <v>-820026.07373153348</v>
      </c>
      <c r="I737" s="15">
        <f t="shared" si="181"/>
        <v>-2050.0651843288338</v>
      </c>
      <c r="J737" s="15">
        <f t="shared" si="176"/>
        <v>2192.6666666666665</v>
      </c>
      <c r="K737" s="15">
        <f t="shared" si="177"/>
        <v>0</v>
      </c>
      <c r="L737" s="15">
        <f t="shared" si="178"/>
        <v>500</v>
      </c>
      <c r="M737" s="15">
        <f t="shared" si="182"/>
        <v>4000</v>
      </c>
      <c r="N737" s="15">
        <f t="shared" si="179"/>
        <v>-823383.47224919568</v>
      </c>
    </row>
    <row r="738" spans="1:14" x14ac:dyDescent="0.25">
      <c r="A738" s="12">
        <f t="shared" si="170"/>
        <v>735</v>
      </c>
      <c r="B738" s="23">
        <f t="shared" si="180"/>
        <v>116.27243619489559</v>
      </c>
      <c r="C738" s="13">
        <f t="shared" si="171"/>
        <v>67631</v>
      </c>
      <c r="D738" s="14">
        <f t="shared" si="172"/>
        <v>-823383.47224919568</v>
      </c>
      <c r="E738" s="15">
        <f t="shared" si="173"/>
        <v>0</v>
      </c>
      <c r="F738" s="15">
        <f t="shared" si="174"/>
        <v>0</v>
      </c>
      <c r="G738" s="15"/>
      <c r="H738" s="15">
        <f t="shared" si="175"/>
        <v>-823383.47224919568</v>
      </c>
      <c r="I738" s="15">
        <f t="shared" si="181"/>
        <v>-2058.458680622989</v>
      </c>
      <c r="J738" s="15">
        <f t="shared" si="176"/>
        <v>2192.6666666666665</v>
      </c>
      <c r="K738" s="15">
        <f t="shared" si="177"/>
        <v>0</v>
      </c>
      <c r="L738" s="15">
        <f t="shared" si="178"/>
        <v>500</v>
      </c>
      <c r="M738" s="15">
        <f t="shared" si="182"/>
        <v>4000</v>
      </c>
      <c r="N738" s="15">
        <f t="shared" si="179"/>
        <v>-826749.26426315203</v>
      </c>
    </row>
    <row r="739" spans="1:14" x14ac:dyDescent="0.25">
      <c r="A739" s="12">
        <f t="shared" si="170"/>
        <v>736</v>
      </c>
      <c r="B739" s="23">
        <f t="shared" si="180"/>
        <v>116.34909512761021</v>
      </c>
      <c r="C739" s="13">
        <f t="shared" si="171"/>
        <v>67659</v>
      </c>
      <c r="D739" s="14">
        <f t="shared" si="172"/>
        <v>-826749.26426315203</v>
      </c>
      <c r="E739" s="15">
        <f t="shared" si="173"/>
        <v>0</v>
      </c>
      <c r="F739" s="15">
        <f t="shared" si="174"/>
        <v>0</v>
      </c>
      <c r="G739" s="15"/>
      <c r="H739" s="15">
        <f t="shared" si="175"/>
        <v>-826749.26426315203</v>
      </c>
      <c r="I739" s="15">
        <f t="shared" si="181"/>
        <v>-2066.8731606578799</v>
      </c>
      <c r="J739" s="15">
        <f t="shared" si="176"/>
        <v>2192.6666666666665</v>
      </c>
      <c r="K739" s="15">
        <f t="shared" si="177"/>
        <v>0</v>
      </c>
      <c r="L739" s="15">
        <f t="shared" si="178"/>
        <v>500</v>
      </c>
      <c r="M739" s="15">
        <f t="shared" si="182"/>
        <v>4000</v>
      </c>
      <c r="N739" s="15">
        <f t="shared" si="179"/>
        <v>-830123.47075714322</v>
      </c>
    </row>
    <row r="740" spans="1:14" x14ac:dyDescent="0.25">
      <c r="A740" s="12">
        <f t="shared" si="170"/>
        <v>737</v>
      </c>
      <c r="B740" s="23">
        <f t="shared" si="180"/>
        <v>116.4339675174014</v>
      </c>
      <c r="C740" s="13">
        <f t="shared" si="171"/>
        <v>67690</v>
      </c>
      <c r="D740" s="14">
        <f t="shared" si="172"/>
        <v>-830123.47075714322</v>
      </c>
      <c r="E740" s="15">
        <f t="shared" si="173"/>
        <v>0</v>
      </c>
      <c r="F740" s="15">
        <f t="shared" si="174"/>
        <v>0</v>
      </c>
      <c r="G740" s="15"/>
      <c r="H740" s="15">
        <f t="shared" si="175"/>
        <v>-830123.47075714322</v>
      </c>
      <c r="I740" s="15">
        <f t="shared" si="181"/>
        <v>-2075.3086768928579</v>
      </c>
      <c r="J740" s="15">
        <f t="shared" si="176"/>
        <v>2192.6666666666665</v>
      </c>
      <c r="K740" s="15">
        <f t="shared" si="177"/>
        <v>0</v>
      </c>
      <c r="L740" s="15">
        <f t="shared" si="178"/>
        <v>500</v>
      </c>
      <c r="M740" s="15">
        <f t="shared" si="182"/>
        <v>4000</v>
      </c>
      <c r="N740" s="15">
        <f t="shared" si="179"/>
        <v>-833506.11276736949</v>
      </c>
    </row>
    <row r="741" spans="1:14" x14ac:dyDescent="0.25">
      <c r="A741" s="12">
        <f t="shared" si="170"/>
        <v>738</v>
      </c>
      <c r="B741" s="23">
        <f t="shared" si="180"/>
        <v>116.51610208816706</v>
      </c>
      <c r="C741" s="13">
        <f t="shared" si="171"/>
        <v>67720</v>
      </c>
      <c r="D741" s="14">
        <f t="shared" si="172"/>
        <v>-833506.11276736949</v>
      </c>
      <c r="E741" s="15">
        <f t="shared" si="173"/>
        <v>0</v>
      </c>
      <c r="F741" s="15">
        <f t="shared" si="174"/>
        <v>0</v>
      </c>
      <c r="G741" s="15"/>
      <c r="H741" s="15">
        <f t="shared" si="175"/>
        <v>-833506.11276736949</v>
      </c>
      <c r="I741" s="15">
        <f t="shared" si="181"/>
        <v>-2083.7652819184236</v>
      </c>
      <c r="J741" s="15">
        <f t="shared" si="176"/>
        <v>2192.6666666666665</v>
      </c>
      <c r="K741" s="15">
        <f t="shared" si="177"/>
        <v>0</v>
      </c>
      <c r="L741" s="15">
        <f t="shared" si="178"/>
        <v>500</v>
      </c>
      <c r="M741" s="15">
        <f t="shared" si="182"/>
        <v>4000</v>
      </c>
      <c r="N741" s="15">
        <f t="shared" si="179"/>
        <v>-836897.21138262132</v>
      </c>
    </row>
    <row r="742" spans="1:14" x14ac:dyDescent="0.25">
      <c r="A742" s="12">
        <f t="shared" si="170"/>
        <v>739</v>
      </c>
      <c r="B742" s="23">
        <f t="shared" si="180"/>
        <v>116.60097447795825</v>
      </c>
      <c r="C742" s="13">
        <f t="shared" si="171"/>
        <v>67751</v>
      </c>
      <c r="D742" s="14">
        <f t="shared" si="172"/>
        <v>-836897.21138262132</v>
      </c>
      <c r="E742" s="15">
        <f t="shared" si="173"/>
        <v>0</v>
      </c>
      <c r="F742" s="15">
        <f t="shared" si="174"/>
        <v>0</v>
      </c>
      <c r="G742" s="15"/>
      <c r="H742" s="15">
        <f t="shared" si="175"/>
        <v>-836897.21138262132</v>
      </c>
      <c r="I742" s="15">
        <f t="shared" si="181"/>
        <v>-2092.243028456553</v>
      </c>
      <c r="J742" s="15">
        <f t="shared" si="176"/>
        <v>2192.6666666666665</v>
      </c>
      <c r="K742" s="15">
        <f t="shared" si="177"/>
        <v>0</v>
      </c>
      <c r="L742" s="15">
        <f t="shared" si="178"/>
        <v>500</v>
      </c>
      <c r="M742" s="15">
        <f t="shared" si="182"/>
        <v>4000</v>
      </c>
      <c r="N742" s="15">
        <f t="shared" si="179"/>
        <v>-840296.78774441127</v>
      </c>
    </row>
    <row r="743" spans="1:14" x14ac:dyDescent="0.25">
      <c r="A743" s="12">
        <f t="shared" si="170"/>
        <v>740</v>
      </c>
      <c r="B743" s="23">
        <f t="shared" si="180"/>
        <v>116.68310904872391</v>
      </c>
      <c r="C743" s="13">
        <f t="shared" si="171"/>
        <v>67781</v>
      </c>
      <c r="D743" s="14">
        <f t="shared" si="172"/>
        <v>-840296.78774441127</v>
      </c>
      <c r="E743" s="15">
        <f t="shared" si="173"/>
        <v>0</v>
      </c>
      <c r="F743" s="15">
        <f t="shared" si="174"/>
        <v>0</v>
      </c>
      <c r="G743" s="15"/>
      <c r="H743" s="15">
        <f t="shared" si="175"/>
        <v>-840296.78774441127</v>
      </c>
      <c r="I743" s="15">
        <f t="shared" si="181"/>
        <v>-2100.7419693610282</v>
      </c>
      <c r="J743" s="15">
        <f t="shared" si="176"/>
        <v>2192.6666666666665</v>
      </c>
      <c r="K743" s="15">
        <f t="shared" si="177"/>
        <v>0</v>
      </c>
      <c r="L743" s="15">
        <f t="shared" si="178"/>
        <v>500</v>
      </c>
      <c r="M743" s="15">
        <f t="shared" si="182"/>
        <v>4000</v>
      </c>
      <c r="N743" s="15">
        <f t="shared" si="179"/>
        <v>-843704.86304710561</v>
      </c>
    </row>
    <row r="744" spans="1:14" x14ac:dyDescent="0.25">
      <c r="A744" s="12">
        <f t="shared" si="170"/>
        <v>741</v>
      </c>
      <c r="B744" s="23">
        <f t="shared" si="180"/>
        <v>116.76798143851508</v>
      </c>
      <c r="C744" s="13">
        <f t="shared" si="171"/>
        <v>67812</v>
      </c>
      <c r="D744" s="14">
        <f t="shared" si="172"/>
        <v>-843704.86304710561</v>
      </c>
      <c r="E744" s="15">
        <f t="shared" si="173"/>
        <v>0</v>
      </c>
      <c r="F744" s="15">
        <f t="shared" si="174"/>
        <v>0</v>
      </c>
      <c r="G744" s="15"/>
      <c r="H744" s="15">
        <f t="shared" si="175"/>
        <v>-843704.86304710561</v>
      </c>
      <c r="I744" s="15">
        <f t="shared" si="181"/>
        <v>-2109.2621576177639</v>
      </c>
      <c r="J744" s="15">
        <f t="shared" si="176"/>
        <v>2192.6666666666665</v>
      </c>
      <c r="K744" s="15">
        <f t="shared" si="177"/>
        <v>0</v>
      </c>
      <c r="L744" s="15">
        <f t="shared" si="178"/>
        <v>500</v>
      </c>
      <c r="M744" s="15">
        <f t="shared" si="182"/>
        <v>4000</v>
      </c>
      <c r="N744" s="15">
        <f t="shared" si="179"/>
        <v>-847121.4585380567</v>
      </c>
    </row>
    <row r="745" spans="1:14" x14ac:dyDescent="0.25">
      <c r="A745" s="12">
        <f t="shared" si="170"/>
        <v>742</v>
      </c>
      <c r="B745" s="23">
        <f t="shared" si="180"/>
        <v>116.85285382830627</v>
      </c>
      <c r="C745" s="13">
        <f t="shared" si="171"/>
        <v>67843</v>
      </c>
      <c r="D745" s="14">
        <f t="shared" si="172"/>
        <v>-847121.4585380567</v>
      </c>
      <c r="E745" s="15">
        <f t="shared" si="173"/>
        <v>0</v>
      </c>
      <c r="F745" s="15">
        <f t="shared" si="174"/>
        <v>0</v>
      </c>
      <c r="G745" s="15"/>
      <c r="H745" s="15">
        <f t="shared" si="175"/>
        <v>-847121.4585380567</v>
      </c>
      <c r="I745" s="15">
        <f t="shared" si="181"/>
        <v>-2117.8036463451417</v>
      </c>
      <c r="J745" s="15">
        <f t="shared" si="176"/>
        <v>2192.6666666666665</v>
      </c>
      <c r="K745" s="15">
        <f t="shared" si="177"/>
        <v>0</v>
      </c>
      <c r="L745" s="15">
        <f t="shared" si="178"/>
        <v>500</v>
      </c>
      <c r="M745" s="15">
        <f t="shared" si="182"/>
        <v>4000</v>
      </c>
      <c r="N745" s="15">
        <f t="shared" si="179"/>
        <v>-850546.59551773523</v>
      </c>
    </row>
    <row r="746" spans="1:14" x14ac:dyDescent="0.25">
      <c r="A746" s="12">
        <f t="shared" si="170"/>
        <v>743</v>
      </c>
      <c r="B746" s="23">
        <f t="shared" si="180"/>
        <v>116.93498839907193</v>
      </c>
      <c r="C746" s="13">
        <f t="shared" si="171"/>
        <v>67873</v>
      </c>
      <c r="D746" s="14">
        <f t="shared" si="172"/>
        <v>-850546.59551773523</v>
      </c>
      <c r="E746" s="15">
        <f t="shared" si="173"/>
        <v>0</v>
      </c>
      <c r="F746" s="15">
        <f t="shared" si="174"/>
        <v>0</v>
      </c>
      <c r="G746" s="15"/>
      <c r="H746" s="15">
        <f t="shared" si="175"/>
        <v>-850546.59551773523</v>
      </c>
      <c r="I746" s="15">
        <f t="shared" si="181"/>
        <v>-2126.3664887943382</v>
      </c>
      <c r="J746" s="15">
        <f t="shared" si="176"/>
        <v>2192.6666666666665</v>
      </c>
      <c r="K746" s="15">
        <f t="shared" si="177"/>
        <v>0</v>
      </c>
      <c r="L746" s="15">
        <f t="shared" si="178"/>
        <v>500</v>
      </c>
      <c r="M746" s="15">
        <f t="shared" si="182"/>
        <v>4000</v>
      </c>
      <c r="N746" s="15">
        <f t="shared" si="179"/>
        <v>-853980.29533986293</v>
      </c>
    </row>
    <row r="747" spans="1:14" x14ac:dyDescent="0.25">
      <c r="A747" s="12">
        <f t="shared" si="170"/>
        <v>744</v>
      </c>
      <c r="B747" s="23">
        <f t="shared" si="180"/>
        <v>117.01986078886311</v>
      </c>
      <c r="C747" s="13">
        <f t="shared" si="171"/>
        <v>67904</v>
      </c>
      <c r="D747" s="14">
        <f t="shared" si="172"/>
        <v>-853980.29533986293</v>
      </c>
      <c r="E747" s="15">
        <f t="shared" si="173"/>
        <v>0</v>
      </c>
      <c r="F747" s="15">
        <f t="shared" si="174"/>
        <v>0</v>
      </c>
      <c r="G747" s="15"/>
      <c r="H747" s="15">
        <f t="shared" si="175"/>
        <v>-853980.29533986293</v>
      </c>
      <c r="I747" s="15">
        <f t="shared" si="181"/>
        <v>-2134.9507383496571</v>
      </c>
      <c r="J747" s="15">
        <f t="shared" si="176"/>
        <v>2192.6666666666665</v>
      </c>
      <c r="K747" s="15">
        <f t="shared" si="177"/>
        <v>0</v>
      </c>
      <c r="L747" s="15">
        <f t="shared" si="178"/>
        <v>500</v>
      </c>
      <c r="M747" s="15">
        <f t="shared" si="182"/>
        <v>4000</v>
      </c>
      <c r="N747" s="15">
        <f t="shared" si="179"/>
        <v>-857422.579411546</v>
      </c>
    </row>
    <row r="748" spans="1:14" x14ac:dyDescent="0.25">
      <c r="A748" s="12">
        <f t="shared" si="170"/>
        <v>745</v>
      </c>
      <c r="B748" s="23">
        <f t="shared" si="180"/>
        <v>117.10199535962877</v>
      </c>
      <c r="C748" s="13">
        <f t="shared" si="171"/>
        <v>67934</v>
      </c>
      <c r="D748" s="14">
        <f t="shared" si="172"/>
        <v>-857422.579411546</v>
      </c>
      <c r="E748" s="15">
        <f t="shared" si="173"/>
        <v>0</v>
      </c>
      <c r="F748" s="15">
        <f t="shared" si="174"/>
        <v>0</v>
      </c>
      <c r="G748" s="15"/>
      <c r="H748" s="15">
        <f t="shared" si="175"/>
        <v>-857422.579411546</v>
      </c>
      <c r="I748" s="15">
        <f t="shared" si="181"/>
        <v>-2143.5564485288646</v>
      </c>
      <c r="J748" s="15">
        <f t="shared" si="176"/>
        <v>2192.6666666666665</v>
      </c>
      <c r="K748" s="15">
        <f t="shared" si="177"/>
        <v>0</v>
      </c>
      <c r="L748" s="15">
        <f t="shared" si="178"/>
        <v>500</v>
      </c>
      <c r="M748" s="15">
        <f t="shared" si="182"/>
        <v>4000</v>
      </c>
      <c r="N748" s="15">
        <f t="shared" si="179"/>
        <v>-860873.46919340827</v>
      </c>
    </row>
    <row r="749" spans="1:14" x14ac:dyDescent="0.25">
      <c r="A749" s="12">
        <f t="shared" si="170"/>
        <v>746</v>
      </c>
      <c r="B749" s="23">
        <f t="shared" si="180"/>
        <v>117.18755320372713</v>
      </c>
      <c r="C749" s="13">
        <f t="shared" si="171"/>
        <v>67965</v>
      </c>
      <c r="D749" s="14">
        <f t="shared" si="172"/>
        <v>-860873.46919340827</v>
      </c>
      <c r="E749" s="15">
        <f t="shared" si="173"/>
        <v>0</v>
      </c>
      <c r="F749" s="15">
        <f t="shared" si="174"/>
        <v>0</v>
      </c>
      <c r="G749" s="15"/>
      <c r="H749" s="15">
        <f t="shared" si="175"/>
        <v>-860873.46919340827</v>
      </c>
      <c r="I749" s="15">
        <f t="shared" si="181"/>
        <v>-2152.1836729835209</v>
      </c>
      <c r="J749" s="15">
        <f t="shared" si="176"/>
        <v>2192.6666666666665</v>
      </c>
      <c r="K749" s="15">
        <f t="shared" si="177"/>
        <v>0</v>
      </c>
      <c r="L749" s="15">
        <f t="shared" si="178"/>
        <v>500</v>
      </c>
      <c r="M749" s="15">
        <f t="shared" si="182"/>
        <v>4000</v>
      </c>
      <c r="N749" s="15">
        <f t="shared" si="179"/>
        <v>-864332.98619972519</v>
      </c>
    </row>
    <row r="750" spans="1:14" x14ac:dyDescent="0.25">
      <c r="A750" s="12">
        <f t="shared" si="170"/>
        <v>747</v>
      </c>
      <c r="B750" s="23">
        <f t="shared" si="180"/>
        <v>117.27242608995743</v>
      </c>
      <c r="C750" s="13">
        <f t="shared" si="171"/>
        <v>67996</v>
      </c>
      <c r="D750" s="14">
        <f t="shared" si="172"/>
        <v>-864332.98619972519</v>
      </c>
      <c r="E750" s="15">
        <f t="shared" si="173"/>
        <v>0</v>
      </c>
      <c r="F750" s="15">
        <f t="shared" si="174"/>
        <v>0</v>
      </c>
      <c r="G750" s="15"/>
      <c r="H750" s="15">
        <f t="shared" si="175"/>
        <v>-864332.98619972519</v>
      </c>
      <c r="I750" s="15">
        <f t="shared" si="181"/>
        <v>-2160.832465499313</v>
      </c>
      <c r="J750" s="15">
        <f t="shared" si="176"/>
        <v>2192.6666666666665</v>
      </c>
      <c r="K750" s="15">
        <f t="shared" si="177"/>
        <v>0</v>
      </c>
      <c r="L750" s="15">
        <f t="shared" si="178"/>
        <v>500</v>
      </c>
      <c r="M750" s="15">
        <f t="shared" si="182"/>
        <v>4000</v>
      </c>
      <c r="N750" s="15">
        <f t="shared" si="179"/>
        <v>-867801.15199855785</v>
      </c>
    </row>
    <row r="751" spans="1:14" x14ac:dyDescent="0.25">
      <c r="A751" s="12">
        <f t="shared" si="170"/>
        <v>748</v>
      </c>
      <c r="B751" s="23">
        <f t="shared" si="180"/>
        <v>117.34908547106868</v>
      </c>
      <c r="C751" s="13">
        <f t="shared" si="171"/>
        <v>68024</v>
      </c>
      <c r="D751" s="14">
        <f t="shared" si="172"/>
        <v>-867801.15199855785</v>
      </c>
      <c r="E751" s="15">
        <f t="shared" si="173"/>
        <v>0</v>
      </c>
      <c r="F751" s="15">
        <f t="shared" si="174"/>
        <v>0</v>
      </c>
      <c r="G751" s="15"/>
      <c r="H751" s="15">
        <f t="shared" si="175"/>
        <v>-867801.15199855785</v>
      </c>
      <c r="I751" s="15">
        <f t="shared" si="181"/>
        <v>-2169.5028799963943</v>
      </c>
      <c r="J751" s="15">
        <f t="shared" si="176"/>
        <v>2192.6666666666665</v>
      </c>
      <c r="K751" s="15">
        <f t="shared" si="177"/>
        <v>0</v>
      </c>
      <c r="L751" s="15">
        <f t="shared" si="178"/>
        <v>500</v>
      </c>
      <c r="M751" s="15">
        <f t="shared" si="182"/>
        <v>4000</v>
      </c>
      <c r="N751" s="15">
        <f t="shared" si="179"/>
        <v>-871277.98821188766</v>
      </c>
    </row>
    <row r="752" spans="1:14" x14ac:dyDescent="0.25">
      <c r="A752" s="12">
        <f t="shared" si="170"/>
        <v>749</v>
      </c>
      <c r="B752" s="23">
        <f t="shared" si="180"/>
        <v>117.43395835729898</v>
      </c>
      <c r="C752" s="13">
        <f t="shared" si="171"/>
        <v>68055</v>
      </c>
      <c r="D752" s="14">
        <f t="shared" si="172"/>
        <v>-871277.98821188766</v>
      </c>
      <c r="E752" s="15">
        <f t="shared" si="173"/>
        <v>0</v>
      </c>
      <c r="F752" s="15">
        <f t="shared" si="174"/>
        <v>0</v>
      </c>
      <c r="G752" s="15"/>
      <c r="H752" s="15">
        <f t="shared" si="175"/>
        <v>-871277.98821188766</v>
      </c>
      <c r="I752" s="15">
        <f t="shared" si="181"/>
        <v>-2178.1949705297188</v>
      </c>
      <c r="J752" s="15">
        <f t="shared" si="176"/>
        <v>2192.6666666666665</v>
      </c>
      <c r="K752" s="15">
        <f t="shared" si="177"/>
        <v>0</v>
      </c>
      <c r="L752" s="15">
        <f t="shared" si="178"/>
        <v>500</v>
      </c>
      <c r="M752" s="15">
        <f t="shared" si="182"/>
        <v>4000</v>
      </c>
      <c r="N752" s="15">
        <f t="shared" si="179"/>
        <v>-874763.51651575079</v>
      </c>
    </row>
    <row r="753" spans="1:14" x14ac:dyDescent="0.25">
      <c r="A753" s="12">
        <f t="shared" si="170"/>
        <v>750</v>
      </c>
      <c r="B753" s="23">
        <f t="shared" si="180"/>
        <v>117.51609340848958</v>
      </c>
      <c r="C753" s="13">
        <f t="shared" si="171"/>
        <v>68085</v>
      </c>
      <c r="D753" s="14">
        <f t="shared" si="172"/>
        <v>-874763.51651575079</v>
      </c>
      <c r="E753" s="15">
        <f t="shared" si="173"/>
        <v>0</v>
      </c>
      <c r="F753" s="15">
        <f t="shared" si="174"/>
        <v>0</v>
      </c>
      <c r="G753" s="15"/>
      <c r="H753" s="15">
        <f t="shared" si="175"/>
        <v>-874763.51651575079</v>
      </c>
      <c r="I753" s="15">
        <f t="shared" si="181"/>
        <v>-2186.9087912893769</v>
      </c>
      <c r="J753" s="15">
        <f t="shared" si="176"/>
        <v>2192.6666666666665</v>
      </c>
      <c r="K753" s="15">
        <f t="shared" si="177"/>
        <v>0</v>
      </c>
      <c r="L753" s="15">
        <f t="shared" si="178"/>
        <v>500</v>
      </c>
      <c r="M753" s="15">
        <f t="shared" si="182"/>
        <v>4000</v>
      </c>
      <c r="N753" s="15">
        <f t="shared" si="179"/>
        <v>-878257.75864037359</v>
      </c>
    </row>
    <row r="754" spans="1:14" x14ac:dyDescent="0.25">
      <c r="A754" s="12">
        <f t="shared" si="170"/>
        <v>751</v>
      </c>
      <c r="B754" s="23">
        <f t="shared" si="180"/>
        <v>117.60096629471988</v>
      </c>
      <c r="C754" s="13">
        <f t="shared" si="171"/>
        <v>68116</v>
      </c>
      <c r="D754" s="14">
        <f t="shared" si="172"/>
        <v>-878257.75864037359</v>
      </c>
      <c r="E754" s="15">
        <f t="shared" si="173"/>
        <v>0</v>
      </c>
      <c r="F754" s="15">
        <f t="shared" si="174"/>
        <v>0</v>
      </c>
      <c r="G754" s="15"/>
      <c r="H754" s="15">
        <f t="shared" si="175"/>
        <v>-878257.75864037359</v>
      </c>
      <c r="I754" s="15">
        <f t="shared" si="181"/>
        <v>-2195.6443966009338</v>
      </c>
      <c r="J754" s="15">
        <f t="shared" si="176"/>
        <v>2192.6666666666665</v>
      </c>
      <c r="K754" s="15">
        <f t="shared" si="177"/>
        <v>0</v>
      </c>
      <c r="L754" s="15">
        <f t="shared" si="178"/>
        <v>500</v>
      </c>
      <c r="M754" s="15">
        <f t="shared" si="182"/>
        <v>4000</v>
      </c>
      <c r="N754" s="15">
        <f t="shared" si="179"/>
        <v>-881760.73637030786</v>
      </c>
    </row>
    <row r="755" spans="1:14" x14ac:dyDescent="0.25">
      <c r="A755" s="12">
        <f t="shared" si="170"/>
        <v>752</v>
      </c>
      <c r="B755" s="23">
        <f t="shared" si="180"/>
        <v>117.6831013459105</v>
      </c>
      <c r="C755" s="13">
        <f t="shared" si="171"/>
        <v>68146</v>
      </c>
      <c r="D755" s="14">
        <f t="shared" si="172"/>
        <v>-881760.73637030786</v>
      </c>
      <c r="E755" s="15">
        <f t="shared" si="173"/>
        <v>0</v>
      </c>
      <c r="F755" s="15">
        <f t="shared" si="174"/>
        <v>0</v>
      </c>
      <c r="G755" s="15"/>
      <c r="H755" s="15">
        <f t="shared" si="175"/>
        <v>-881760.73637030786</v>
      </c>
      <c r="I755" s="15">
        <f t="shared" si="181"/>
        <v>-2204.4018409257696</v>
      </c>
      <c r="J755" s="15">
        <f t="shared" si="176"/>
        <v>2192.6666666666665</v>
      </c>
      <c r="K755" s="15">
        <f t="shared" si="177"/>
        <v>0</v>
      </c>
      <c r="L755" s="15">
        <f t="shared" si="178"/>
        <v>500</v>
      </c>
      <c r="M755" s="15">
        <f t="shared" si="182"/>
        <v>4000</v>
      </c>
      <c r="N755" s="15">
        <f t="shared" si="179"/>
        <v>-885272.47154456703</v>
      </c>
    </row>
    <row r="756" spans="1:14" x14ac:dyDescent="0.25">
      <c r="A756" s="12">
        <f t="shared" si="170"/>
        <v>753</v>
      </c>
      <c r="B756" s="23">
        <f t="shared" si="180"/>
        <v>117.7679742321408</v>
      </c>
      <c r="C756" s="13">
        <f t="shared" si="171"/>
        <v>68177</v>
      </c>
      <c r="D756" s="14">
        <f t="shared" si="172"/>
        <v>-885272.47154456703</v>
      </c>
      <c r="E756" s="15">
        <f t="shared" si="173"/>
        <v>0</v>
      </c>
      <c r="F756" s="15">
        <f t="shared" si="174"/>
        <v>0</v>
      </c>
      <c r="G756" s="15"/>
      <c r="H756" s="15">
        <f t="shared" si="175"/>
        <v>-885272.47154456703</v>
      </c>
      <c r="I756" s="15">
        <f t="shared" si="181"/>
        <v>-2213.1811788614173</v>
      </c>
      <c r="J756" s="15">
        <f t="shared" si="176"/>
        <v>2192.6666666666665</v>
      </c>
      <c r="K756" s="15">
        <f t="shared" si="177"/>
        <v>0</v>
      </c>
      <c r="L756" s="15">
        <f t="shared" si="178"/>
        <v>500</v>
      </c>
      <c r="M756" s="15">
        <f t="shared" si="182"/>
        <v>4000</v>
      </c>
      <c r="N756" s="15">
        <f t="shared" si="179"/>
        <v>-888792.98605676182</v>
      </c>
    </row>
    <row r="757" spans="1:14" x14ac:dyDescent="0.25">
      <c r="A757" s="12">
        <f t="shared" si="170"/>
        <v>754</v>
      </c>
      <c r="B757" s="23">
        <f t="shared" si="180"/>
        <v>117.8528471183711</v>
      </c>
      <c r="C757" s="13">
        <f t="shared" si="171"/>
        <v>68208</v>
      </c>
      <c r="D757" s="14">
        <f t="shared" si="172"/>
        <v>-888792.98605676182</v>
      </c>
      <c r="E757" s="15">
        <f t="shared" si="173"/>
        <v>0</v>
      </c>
      <c r="F757" s="15">
        <f t="shared" si="174"/>
        <v>0</v>
      </c>
      <c r="G757" s="15"/>
      <c r="H757" s="15">
        <f t="shared" si="175"/>
        <v>-888792.98605676182</v>
      </c>
      <c r="I757" s="15">
        <f t="shared" si="181"/>
        <v>-2221.9824651419044</v>
      </c>
      <c r="J757" s="15">
        <f t="shared" si="176"/>
        <v>2192.6666666666665</v>
      </c>
      <c r="K757" s="15">
        <f t="shared" si="177"/>
        <v>0</v>
      </c>
      <c r="L757" s="15">
        <f t="shared" si="178"/>
        <v>500</v>
      </c>
      <c r="M757" s="15">
        <f t="shared" si="182"/>
        <v>4000</v>
      </c>
      <c r="N757" s="15">
        <f t="shared" si="179"/>
        <v>-892322.30185523711</v>
      </c>
    </row>
    <row r="758" spans="1:14" x14ac:dyDescent="0.25">
      <c r="A758" s="12">
        <f t="shared" si="170"/>
        <v>755</v>
      </c>
      <c r="B758" s="23">
        <f t="shared" si="180"/>
        <v>117.93498216956172</v>
      </c>
      <c r="C758" s="13">
        <f t="shared" si="171"/>
        <v>68238</v>
      </c>
      <c r="D758" s="14">
        <f t="shared" si="172"/>
        <v>-892322.30185523711</v>
      </c>
      <c r="E758" s="15">
        <f t="shared" si="173"/>
        <v>0</v>
      </c>
      <c r="F758" s="15">
        <f t="shared" si="174"/>
        <v>0</v>
      </c>
      <c r="G758" s="15"/>
      <c r="H758" s="15">
        <f t="shared" si="175"/>
        <v>-892322.30185523711</v>
      </c>
      <c r="I758" s="15">
        <f t="shared" si="181"/>
        <v>-2230.8057546380928</v>
      </c>
      <c r="J758" s="15">
        <f t="shared" si="176"/>
        <v>2192.6666666666665</v>
      </c>
      <c r="K758" s="15">
        <f t="shared" si="177"/>
        <v>0</v>
      </c>
      <c r="L758" s="15">
        <f t="shared" si="178"/>
        <v>500</v>
      </c>
      <c r="M758" s="15">
        <f t="shared" si="182"/>
        <v>4000</v>
      </c>
      <c r="N758" s="15">
        <f t="shared" si="179"/>
        <v>-895860.44094320852</v>
      </c>
    </row>
    <row r="759" spans="1:14" x14ac:dyDescent="0.25">
      <c r="A759" s="12">
        <f t="shared" si="170"/>
        <v>756</v>
      </c>
      <c r="B759" s="23">
        <f t="shared" si="180"/>
        <v>118.01985505579202</v>
      </c>
      <c r="C759" s="13">
        <f t="shared" si="171"/>
        <v>68269</v>
      </c>
      <c r="D759" s="14">
        <f t="shared" si="172"/>
        <v>-895860.44094320852</v>
      </c>
      <c r="E759" s="15">
        <f t="shared" si="173"/>
        <v>0</v>
      </c>
      <c r="F759" s="15">
        <f t="shared" si="174"/>
        <v>0</v>
      </c>
      <c r="G759" s="15"/>
      <c r="H759" s="15">
        <f t="shared" si="175"/>
        <v>-895860.44094320852</v>
      </c>
      <c r="I759" s="15">
        <f t="shared" si="181"/>
        <v>-2239.651102358021</v>
      </c>
      <c r="J759" s="15">
        <f t="shared" si="176"/>
        <v>2192.6666666666665</v>
      </c>
      <c r="K759" s="15">
        <f t="shared" si="177"/>
        <v>0</v>
      </c>
      <c r="L759" s="15">
        <f t="shared" si="178"/>
        <v>500</v>
      </c>
      <c r="M759" s="15">
        <f t="shared" si="182"/>
        <v>4000</v>
      </c>
      <c r="N759" s="15">
        <f t="shared" si="179"/>
        <v>-899407.4253788999</v>
      </c>
    </row>
    <row r="760" spans="1:14" x14ac:dyDescent="0.25">
      <c r="A760" s="12">
        <f t="shared" si="170"/>
        <v>757</v>
      </c>
      <c r="B760" s="23">
        <f t="shared" si="180"/>
        <v>118.10199010698263</v>
      </c>
      <c r="C760" s="13">
        <f t="shared" si="171"/>
        <v>68299</v>
      </c>
      <c r="D760" s="14">
        <f t="shared" si="172"/>
        <v>-899407.4253788999</v>
      </c>
      <c r="E760" s="15">
        <f t="shared" si="173"/>
        <v>0</v>
      </c>
      <c r="F760" s="15">
        <f t="shared" si="174"/>
        <v>0</v>
      </c>
      <c r="G760" s="15"/>
      <c r="H760" s="15">
        <f t="shared" si="175"/>
        <v>-899407.4253788999</v>
      </c>
      <c r="I760" s="15">
        <f t="shared" si="181"/>
        <v>-2248.5185634472496</v>
      </c>
      <c r="J760" s="15">
        <f t="shared" si="176"/>
        <v>2192.6666666666665</v>
      </c>
      <c r="K760" s="15">
        <f t="shared" si="177"/>
        <v>0</v>
      </c>
      <c r="L760" s="15">
        <f t="shared" si="178"/>
        <v>500</v>
      </c>
      <c r="M760" s="15">
        <f t="shared" si="182"/>
        <v>4000</v>
      </c>
      <c r="N760" s="15">
        <f t="shared" si="179"/>
        <v>-902963.27727568056</v>
      </c>
    </row>
    <row r="761" spans="1:14" x14ac:dyDescent="0.25">
      <c r="A761" s="12">
        <f t="shared" si="170"/>
        <v>758</v>
      </c>
      <c r="B761" s="23">
        <f t="shared" si="180"/>
        <v>118.18754277891856</v>
      </c>
      <c r="C761" s="13">
        <f t="shared" si="171"/>
        <v>68330</v>
      </c>
      <c r="D761" s="14">
        <f t="shared" si="172"/>
        <v>-902963.27727568056</v>
      </c>
      <c r="E761" s="15">
        <f t="shared" si="173"/>
        <v>0</v>
      </c>
      <c r="F761" s="15">
        <f t="shared" si="174"/>
        <v>0</v>
      </c>
      <c r="G761" s="15"/>
      <c r="H761" s="15">
        <f t="shared" si="175"/>
        <v>-902963.27727568056</v>
      </c>
      <c r="I761" s="15">
        <f t="shared" si="181"/>
        <v>-2257.408193189201</v>
      </c>
      <c r="J761" s="15">
        <f t="shared" si="176"/>
        <v>2192.6666666666665</v>
      </c>
      <c r="K761" s="15">
        <f t="shared" si="177"/>
        <v>0</v>
      </c>
      <c r="L761" s="15">
        <f t="shared" si="178"/>
        <v>500</v>
      </c>
      <c r="M761" s="15">
        <f t="shared" si="182"/>
        <v>4000</v>
      </c>
      <c r="N761" s="15">
        <f t="shared" si="179"/>
        <v>-906528.01880220312</v>
      </c>
    </row>
    <row r="762" spans="1:14" x14ac:dyDescent="0.25">
      <c r="A762" s="12">
        <f t="shared" si="170"/>
        <v>759</v>
      </c>
      <c r="B762" s="23">
        <f t="shared" si="180"/>
        <v>118.27241615331964</v>
      </c>
      <c r="C762" s="13">
        <f t="shared" si="171"/>
        <v>68361</v>
      </c>
      <c r="D762" s="14">
        <f t="shared" si="172"/>
        <v>-906528.01880220312</v>
      </c>
      <c r="E762" s="15">
        <f t="shared" si="173"/>
        <v>0</v>
      </c>
      <c r="F762" s="15">
        <f t="shared" si="174"/>
        <v>0</v>
      </c>
      <c r="G762" s="15"/>
      <c r="H762" s="15">
        <f t="shared" si="175"/>
        <v>-906528.01880220312</v>
      </c>
      <c r="I762" s="15">
        <f t="shared" si="181"/>
        <v>-2266.3200470055076</v>
      </c>
      <c r="J762" s="15">
        <f t="shared" si="176"/>
        <v>2192.6666666666665</v>
      </c>
      <c r="K762" s="15">
        <f t="shared" si="177"/>
        <v>0</v>
      </c>
      <c r="L762" s="15">
        <f t="shared" si="178"/>
        <v>500</v>
      </c>
      <c r="M762" s="15">
        <f t="shared" si="182"/>
        <v>4000</v>
      </c>
      <c r="N762" s="15">
        <f t="shared" si="179"/>
        <v>-910101.67218254204</v>
      </c>
    </row>
    <row r="763" spans="1:14" x14ac:dyDescent="0.25">
      <c r="A763" s="12">
        <f t="shared" si="170"/>
        <v>760</v>
      </c>
      <c r="B763" s="23">
        <f t="shared" si="180"/>
        <v>118.34907597535934</v>
      </c>
      <c r="C763" s="13">
        <f t="shared" si="171"/>
        <v>68389</v>
      </c>
      <c r="D763" s="14">
        <f t="shared" si="172"/>
        <v>-910101.67218254204</v>
      </c>
      <c r="E763" s="15">
        <f t="shared" si="173"/>
        <v>0</v>
      </c>
      <c r="F763" s="15">
        <f t="shared" si="174"/>
        <v>0</v>
      </c>
      <c r="G763" s="15"/>
      <c r="H763" s="15">
        <f t="shared" si="175"/>
        <v>-910101.67218254204</v>
      </c>
      <c r="I763" s="15">
        <f t="shared" si="181"/>
        <v>-2275.2541804563548</v>
      </c>
      <c r="J763" s="15">
        <f t="shared" si="176"/>
        <v>2192.6666666666665</v>
      </c>
      <c r="K763" s="15">
        <f t="shared" si="177"/>
        <v>0</v>
      </c>
      <c r="L763" s="15">
        <f t="shared" si="178"/>
        <v>500</v>
      </c>
      <c r="M763" s="15">
        <f t="shared" si="182"/>
        <v>4000</v>
      </c>
      <c r="N763" s="15">
        <f t="shared" si="179"/>
        <v>-913684.25969633181</v>
      </c>
    </row>
    <row r="764" spans="1:14" x14ac:dyDescent="0.25">
      <c r="A764" s="12">
        <f t="shared" si="170"/>
        <v>761</v>
      </c>
      <c r="B764" s="23">
        <f t="shared" si="180"/>
        <v>118.43394934976044</v>
      </c>
      <c r="C764" s="13">
        <f t="shared" si="171"/>
        <v>68420</v>
      </c>
      <c r="D764" s="14">
        <f t="shared" si="172"/>
        <v>-913684.25969633181</v>
      </c>
      <c r="E764" s="15">
        <f t="shared" si="173"/>
        <v>0</v>
      </c>
      <c r="F764" s="15">
        <f t="shared" si="174"/>
        <v>0</v>
      </c>
      <c r="G764" s="15"/>
      <c r="H764" s="15">
        <f t="shared" si="175"/>
        <v>-913684.25969633181</v>
      </c>
      <c r="I764" s="15">
        <f t="shared" si="181"/>
        <v>-2284.2106492408293</v>
      </c>
      <c r="J764" s="15">
        <f t="shared" si="176"/>
        <v>2192.6666666666665</v>
      </c>
      <c r="K764" s="15">
        <f t="shared" si="177"/>
        <v>0</v>
      </c>
      <c r="L764" s="15">
        <f t="shared" si="178"/>
        <v>500</v>
      </c>
      <c r="M764" s="15">
        <f t="shared" si="182"/>
        <v>4000</v>
      </c>
      <c r="N764" s="15">
        <f t="shared" si="179"/>
        <v>-917275.80367890606</v>
      </c>
    </row>
    <row r="765" spans="1:14" x14ac:dyDescent="0.25">
      <c r="A765" s="12">
        <f t="shared" si="170"/>
        <v>762</v>
      </c>
      <c r="B765" s="23">
        <f t="shared" si="180"/>
        <v>118.5160848733744</v>
      </c>
      <c r="C765" s="13">
        <f t="shared" si="171"/>
        <v>68450</v>
      </c>
      <c r="D765" s="14">
        <f t="shared" si="172"/>
        <v>-917275.80367890606</v>
      </c>
      <c r="E765" s="15">
        <f t="shared" si="173"/>
        <v>0</v>
      </c>
      <c r="F765" s="15">
        <f t="shared" si="174"/>
        <v>0</v>
      </c>
      <c r="G765" s="15"/>
      <c r="H765" s="15">
        <f t="shared" si="175"/>
        <v>-917275.80367890606</v>
      </c>
      <c r="I765" s="15">
        <f t="shared" si="181"/>
        <v>-2293.1895091972651</v>
      </c>
      <c r="J765" s="15">
        <f t="shared" si="176"/>
        <v>2192.6666666666665</v>
      </c>
      <c r="K765" s="15">
        <f t="shared" si="177"/>
        <v>0</v>
      </c>
      <c r="L765" s="15">
        <f t="shared" si="178"/>
        <v>500</v>
      </c>
      <c r="M765" s="15">
        <f t="shared" si="182"/>
        <v>4000</v>
      </c>
      <c r="N765" s="15">
        <f t="shared" si="179"/>
        <v>-920876.32652143668</v>
      </c>
    </row>
    <row r="766" spans="1:14" x14ac:dyDescent="0.25">
      <c r="A766" s="12">
        <f t="shared" si="170"/>
        <v>763</v>
      </c>
      <c r="B766" s="23">
        <f t="shared" si="180"/>
        <v>118.60095824777549</v>
      </c>
      <c r="C766" s="13">
        <f t="shared" si="171"/>
        <v>68481</v>
      </c>
      <c r="D766" s="14">
        <f t="shared" si="172"/>
        <v>-920876.32652143668</v>
      </c>
      <c r="E766" s="15">
        <f t="shared" si="173"/>
        <v>0</v>
      </c>
      <c r="F766" s="15">
        <f t="shared" si="174"/>
        <v>0</v>
      </c>
      <c r="G766" s="15"/>
      <c r="H766" s="15">
        <f t="shared" si="175"/>
        <v>-920876.32652143668</v>
      </c>
      <c r="I766" s="15">
        <f t="shared" si="181"/>
        <v>-2302.1908163035919</v>
      </c>
      <c r="J766" s="15">
        <f t="shared" si="176"/>
        <v>2192.6666666666665</v>
      </c>
      <c r="K766" s="15">
        <f t="shared" si="177"/>
        <v>0</v>
      </c>
      <c r="L766" s="15">
        <f t="shared" si="178"/>
        <v>500</v>
      </c>
      <c r="M766" s="15">
        <f t="shared" si="182"/>
        <v>4000</v>
      </c>
      <c r="N766" s="15">
        <f t="shared" si="179"/>
        <v>-924485.85067107365</v>
      </c>
    </row>
    <row r="767" spans="1:14" x14ac:dyDescent="0.25">
      <c r="A767" s="12">
        <f t="shared" si="170"/>
        <v>764</v>
      </c>
      <c r="B767" s="23">
        <f t="shared" si="180"/>
        <v>118.68309377138947</v>
      </c>
      <c r="C767" s="13">
        <f t="shared" si="171"/>
        <v>68511</v>
      </c>
      <c r="D767" s="14">
        <f t="shared" si="172"/>
        <v>-924485.85067107365</v>
      </c>
      <c r="E767" s="15">
        <f t="shared" si="173"/>
        <v>0</v>
      </c>
      <c r="F767" s="15">
        <f t="shared" si="174"/>
        <v>0</v>
      </c>
      <c r="G767" s="15"/>
      <c r="H767" s="15">
        <f t="shared" si="175"/>
        <v>-924485.85067107365</v>
      </c>
      <c r="I767" s="15">
        <f t="shared" si="181"/>
        <v>-2311.214626677684</v>
      </c>
      <c r="J767" s="15">
        <f t="shared" si="176"/>
        <v>2192.6666666666665</v>
      </c>
      <c r="K767" s="15">
        <f t="shared" si="177"/>
        <v>0</v>
      </c>
      <c r="L767" s="15">
        <f t="shared" si="178"/>
        <v>500</v>
      </c>
      <c r="M767" s="15">
        <f t="shared" si="182"/>
        <v>4000</v>
      </c>
      <c r="N767" s="15">
        <f t="shared" si="179"/>
        <v>-928104.39863108471</v>
      </c>
    </row>
    <row r="768" spans="1:14" x14ac:dyDescent="0.25">
      <c r="A768" s="12">
        <f t="shared" si="170"/>
        <v>765</v>
      </c>
      <c r="B768" s="23">
        <f t="shared" si="180"/>
        <v>118.76796714579055</v>
      </c>
      <c r="C768" s="13">
        <f t="shared" si="171"/>
        <v>68542</v>
      </c>
      <c r="D768" s="14">
        <f t="shared" si="172"/>
        <v>-928104.39863108471</v>
      </c>
      <c r="E768" s="15">
        <f t="shared" si="173"/>
        <v>0</v>
      </c>
      <c r="F768" s="15">
        <f t="shared" si="174"/>
        <v>0</v>
      </c>
      <c r="G768" s="15"/>
      <c r="H768" s="15">
        <f t="shared" si="175"/>
        <v>-928104.39863108471</v>
      </c>
      <c r="I768" s="15">
        <f t="shared" si="181"/>
        <v>-2320.2609965777115</v>
      </c>
      <c r="J768" s="15">
        <f t="shared" si="176"/>
        <v>2192.6666666666665</v>
      </c>
      <c r="K768" s="15">
        <f t="shared" si="177"/>
        <v>0</v>
      </c>
      <c r="L768" s="15">
        <f t="shared" si="178"/>
        <v>500</v>
      </c>
      <c r="M768" s="15">
        <f t="shared" si="182"/>
        <v>4000</v>
      </c>
      <c r="N768" s="15">
        <f t="shared" si="179"/>
        <v>-931731.99296099576</v>
      </c>
    </row>
    <row r="769" spans="1:14" x14ac:dyDescent="0.25">
      <c r="A769" s="12">
        <f t="shared" si="170"/>
        <v>766</v>
      </c>
      <c r="B769" s="23">
        <f t="shared" si="180"/>
        <v>118.85284052019165</v>
      </c>
      <c r="C769" s="13">
        <f t="shared" si="171"/>
        <v>68573</v>
      </c>
      <c r="D769" s="14">
        <f t="shared" si="172"/>
        <v>-931731.99296099576</v>
      </c>
      <c r="E769" s="15">
        <f t="shared" si="173"/>
        <v>0</v>
      </c>
      <c r="F769" s="15">
        <f t="shared" si="174"/>
        <v>0</v>
      </c>
      <c r="G769" s="15"/>
      <c r="H769" s="15">
        <f t="shared" si="175"/>
        <v>-931731.99296099576</v>
      </c>
      <c r="I769" s="15">
        <f t="shared" si="181"/>
        <v>-2329.3299824024893</v>
      </c>
      <c r="J769" s="15">
        <f t="shared" si="176"/>
        <v>2192.6666666666665</v>
      </c>
      <c r="K769" s="15">
        <f t="shared" si="177"/>
        <v>0</v>
      </c>
      <c r="L769" s="15">
        <f t="shared" si="178"/>
        <v>500</v>
      </c>
      <c r="M769" s="15">
        <f t="shared" si="182"/>
        <v>4000</v>
      </c>
      <c r="N769" s="15">
        <f t="shared" si="179"/>
        <v>-935368.65627673164</v>
      </c>
    </row>
    <row r="770" spans="1:14" x14ac:dyDescent="0.25">
      <c r="A770" s="12">
        <f t="shared" si="170"/>
        <v>767</v>
      </c>
      <c r="B770" s="23">
        <f t="shared" si="180"/>
        <v>118.93497604380562</v>
      </c>
      <c r="C770" s="13">
        <f t="shared" si="171"/>
        <v>68603</v>
      </c>
      <c r="D770" s="14">
        <f t="shared" si="172"/>
        <v>-935368.65627673164</v>
      </c>
      <c r="E770" s="15">
        <f t="shared" si="173"/>
        <v>0</v>
      </c>
      <c r="F770" s="15">
        <f t="shared" si="174"/>
        <v>0</v>
      </c>
      <c r="G770" s="15"/>
      <c r="H770" s="15">
        <f t="shared" si="175"/>
        <v>-935368.65627673164</v>
      </c>
      <c r="I770" s="15">
        <f t="shared" si="181"/>
        <v>-2338.421640691829</v>
      </c>
      <c r="J770" s="15">
        <f t="shared" si="176"/>
        <v>2192.6666666666665</v>
      </c>
      <c r="K770" s="15">
        <f t="shared" si="177"/>
        <v>0</v>
      </c>
      <c r="L770" s="15">
        <f t="shared" si="178"/>
        <v>500</v>
      </c>
      <c r="M770" s="15">
        <f t="shared" si="182"/>
        <v>4000</v>
      </c>
      <c r="N770" s="15">
        <f t="shared" si="179"/>
        <v>-939014.41125075682</v>
      </c>
    </row>
    <row r="771" spans="1:14" x14ac:dyDescent="0.25">
      <c r="A771" s="12">
        <f t="shared" si="170"/>
        <v>768</v>
      </c>
      <c r="B771" s="23">
        <f t="shared" si="180"/>
        <v>119.0198494182067</v>
      </c>
      <c r="C771" s="13">
        <f t="shared" si="171"/>
        <v>68634</v>
      </c>
      <c r="D771" s="14">
        <f t="shared" si="172"/>
        <v>-939014.41125075682</v>
      </c>
      <c r="E771" s="15">
        <f t="shared" si="173"/>
        <v>0</v>
      </c>
      <c r="F771" s="15">
        <f t="shared" si="174"/>
        <v>0</v>
      </c>
      <c r="G771" s="15"/>
      <c r="H771" s="15">
        <f t="shared" si="175"/>
        <v>-939014.41125075682</v>
      </c>
      <c r="I771" s="15">
        <f t="shared" si="181"/>
        <v>-2347.5360281268918</v>
      </c>
      <c r="J771" s="15">
        <f t="shared" si="176"/>
        <v>2192.6666666666665</v>
      </c>
      <c r="K771" s="15">
        <f t="shared" si="177"/>
        <v>0</v>
      </c>
      <c r="L771" s="15">
        <f t="shared" si="178"/>
        <v>500</v>
      </c>
      <c r="M771" s="15">
        <f t="shared" si="182"/>
        <v>4000</v>
      </c>
      <c r="N771" s="15">
        <f t="shared" si="179"/>
        <v>-942669.28061221703</v>
      </c>
    </row>
    <row r="772" spans="1:14" x14ac:dyDescent="0.25">
      <c r="A772" s="12">
        <f t="shared" si="170"/>
        <v>769</v>
      </c>
      <c r="B772" s="23">
        <f t="shared" si="180"/>
        <v>119.10198494182067</v>
      </c>
      <c r="C772" s="13">
        <f t="shared" si="171"/>
        <v>68664</v>
      </c>
      <c r="D772" s="14">
        <f t="shared" si="172"/>
        <v>-942669.28061221703</v>
      </c>
      <c r="E772" s="15">
        <f t="shared" si="173"/>
        <v>0</v>
      </c>
      <c r="F772" s="15">
        <f t="shared" si="174"/>
        <v>0</v>
      </c>
      <c r="G772" s="15"/>
      <c r="H772" s="15">
        <f t="shared" si="175"/>
        <v>-942669.28061221703</v>
      </c>
      <c r="I772" s="15">
        <f t="shared" si="181"/>
        <v>-2356.6732015305424</v>
      </c>
      <c r="J772" s="15">
        <f t="shared" si="176"/>
        <v>2192.6666666666665</v>
      </c>
      <c r="K772" s="15">
        <f t="shared" si="177"/>
        <v>0</v>
      </c>
      <c r="L772" s="15">
        <f t="shared" si="178"/>
        <v>500</v>
      </c>
      <c r="M772" s="15">
        <f t="shared" si="182"/>
        <v>4000</v>
      </c>
      <c r="N772" s="15">
        <f t="shared" si="179"/>
        <v>-946333.28714708099</v>
      </c>
    </row>
    <row r="773" spans="1:14" x14ac:dyDescent="0.25">
      <c r="A773" s="12">
        <f t="shared" si="170"/>
        <v>770</v>
      </c>
      <c r="B773" s="23">
        <f t="shared" si="180"/>
        <v>119.18483573174042</v>
      </c>
      <c r="C773" s="13">
        <f t="shared" si="171"/>
        <v>68695</v>
      </c>
      <c r="D773" s="14">
        <f t="shared" si="172"/>
        <v>-946333.28714708099</v>
      </c>
      <c r="E773" s="15">
        <f t="shared" si="173"/>
        <v>0</v>
      </c>
      <c r="F773" s="15">
        <f t="shared" si="174"/>
        <v>0</v>
      </c>
      <c r="G773" s="15"/>
      <c r="H773" s="15">
        <f t="shared" si="175"/>
        <v>-946333.28714708099</v>
      </c>
      <c r="I773" s="15">
        <f t="shared" si="181"/>
        <v>-2365.8332178677024</v>
      </c>
      <c r="J773" s="15">
        <f t="shared" si="176"/>
        <v>2192.6666666666665</v>
      </c>
      <c r="K773" s="15">
        <f t="shared" si="177"/>
        <v>0</v>
      </c>
      <c r="L773" s="15">
        <f t="shared" si="178"/>
        <v>500</v>
      </c>
      <c r="M773" s="15">
        <f t="shared" si="182"/>
        <v>4000</v>
      </c>
      <c r="N773" s="15">
        <f t="shared" si="179"/>
        <v>-950006.45369828201</v>
      </c>
    </row>
    <row r="774" spans="1:14" x14ac:dyDescent="0.25">
      <c r="A774" s="12">
        <f t="shared" si="170"/>
        <v>771</v>
      </c>
      <c r="B774" s="23">
        <f t="shared" si="180"/>
        <v>119.26970766585211</v>
      </c>
      <c r="C774" s="13">
        <f t="shared" si="171"/>
        <v>68726</v>
      </c>
      <c r="D774" s="14">
        <f t="shared" si="172"/>
        <v>-950006.45369828201</v>
      </c>
      <c r="E774" s="15">
        <f t="shared" si="173"/>
        <v>0</v>
      </c>
      <c r="F774" s="15">
        <f t="shared" si="174"/>
        <v>0</v>
      </c>
      <c r="G774" s="15"/>
      <c r="H774" s="15">
        <f t="shared" si="175"/>
        <v>-950006.45369828201</v>
      </c>
      <c r="I774" s="15">
        <f t="shared" si="181"/>
        <v>-2375.016134245705</v>
      </c>
      <c r="J774" s="15">
        <f t="shared" si="176"/>
        <v>2192.6666666666665</v>
      </c>
      <c r="K774" s="15">
        <f t="shared" si="177"/>
        <v>0</v>
      </c>
      <c r="L774" s="15">
        <f t="shared" si="178"/>
        <v>500</v>
      </c>
      <c r="M774" s="15">
        <f t="shared" si="182"/>
        <v>4000</v>
      </c>
      <c r="N774" s="15">
        <f t="shared" si="179"/>
        <v>-953688.80316586106</v>
      </c>
    </row>
    <row r="775" spans="1:14" x14ac:dyDescent="0.25">
      <c r="A775" s="12">
        <f t="shared" si="170"/>
        <v>772</v>
      </c>
      <c r="B775" s="23">
        <f t="shared" si="180"/>
        <v>119.34910399131142</v>
      </c>
      <c r="C775" s="13">
        <f t="shared" si="171"/>
        <v>68755</v>
      </c>
      <c r="D775" s="14">
        <f t="shared" si="172"/>
        <v>-953688.80316586106</v>
      </c>
      <c r="E775" s="15">
        <f t="shared" si="173"/>
        <v>0</v>
      </c>
      <c r="F775" s="15">
        <f t="shared" si="174"/>
        <v>0</v>
      </c>
      <c r="G775" s="15"/>
      <c r="H775" s="15">
        <f t="shared" si="175"/>
        <v>-953688.80316586106</v>
      </c>
      <c r="I775" s="15">
        <f t="shared" si="181"/>
        <v>-2384.2220079146523</v>
      </c>
      <c r="J775" s="15">
        <f t="shared" si="176"/>
        <v>2192.6666666666665</v>
      </c>
      <c r="K775" s="15">
        <f t="shared" si="177"/>
        <v>0</v>
      </c>
      <c r="L775" s="15">
        <f t="shared" si="178"/>
        <v>500</v>
      </c>
      <c r="M775" s="15">
        <f t="shared" si="182"/>
        <v>4000</v>
      </c>
      <c r="N775" s="15">
        <f t="shared" si="179"/>
        <v>-957380.35850710911</v>
      </c>
    </row>
    <row r="776" spans="1:14" x14ac:dyDescent="0.25">
      <c r="A776" s="12">
        <f t="shared" ref="A776:A839" si="183">A775+1</f>
        <v>773</v>
      </c>
      <c r="B776" s="23">
        <f t="shared" si="180"/>
        <v>119.43397592542311</v>
      </c>
      <c r="C776" s="13">
        <f t="shared" ref="C776:C839" si="184">EDATE(C775,1)</f>
        <v>68786</v>
      </c>
      <c r="D776" s="14">
        <f t="shared" ref="D776:D839" si="185">N775</f>
        <v>-957380.35850710911</v>
      </c>
      <c r="E776" s="15">
        <f t="shared" ref="E776:E839" si="186">IF($C776&lt;$Q$5,E775,0)</f>
        <v>0</v>
      </c>
      <c r="F776" s="15">
        <f t="shared" ref="F776:F839" si="187">IF($C776&lt;$Q$5,F775,0)</f>
        <v>0</v>
      </c>
      <c r="G776" s="15"/>
      <c r="H776" s="15">
        <f t="shared" ref="H776:H839" si="188">D776+E776+F776+G776</f>
        <v>-957380.35850710911</v>
      </c>
      <c r="I776" s="15">
        <f t="shared" si="181"/>
        <v>-2393.4508962677728</v>
      </c>
      <c r="J776" s="15">
        <f t="shared" ref="J776:J839" si="189">IF(YEARFRAC($Q$4,C776,1)&gt;=66,($Q$6+$Q$7)*52/12,0)</f>
        <v>2192.6666666666665</v>
      </c>
      <c r="K776" s="15">
        <f t="shared" ref="K776:K839" si="190">IF(IFERROR(DATEDIF($Q$5,C776,"m"),99)&lt;=8,$Q$16*52/12,0)+IF(IFERROR(DATEDIF($Q$5,C776,"m"),99)&lt;=8,IF(MONTH(C776)&lt;=12,IF(YEAR(C776)=YEAR($Q$5),$Q$17,0)))</f>
        <v>0</v>
      </c>
      <c r="L776" s="15">
        <f t="shared" ref="L776:L839" si="191">IF(C776&gt;$Q$5,$Q$15,0)</f>
        <v>500</v>
      </c>
      <c r="M776" s="15">
        <f t="shared" si="182"/>
        <v>4000</v>
      </c>
      <c r="N776" s="15">
        <f t="shared" ref="N776:N839" si="192">H776+I776-M776+J776+L776+K776</f>
        <v>-961081.14273671026</v>
      </c>
    </row>
    <row r="777" spans="1:14" x14ac:dyDescent="0.25">
      <c r="A777" s="12">
        <f t="shared" si="183"/>
        <v>774</v>
      </c>
      <c r="B777" s="23">
        <f t="shared" si="180"/>
        <v>119.51611005520861</v>
      </c>
      <c r="C777" s="13">
        <f t="shared" si="184"/>
        <v>68816</v>
      </c>
      <c r="D777" s="14">
        <f t="shared" si="185"/>
        <v>-961081.14273671026</v>
      </c>
      <c r="E777" s="15">
        <f t="shared" si="186"/>
        <v>0</v>
      </c>
      <c r="F777" s="15">
        <f t="shared" si="187"/>
        <v>0</v>
      </c>
      <c r="G777" s="15"/>
      <c r="H777" s="15">
        <f t="shared" si="188"/>
        <v>-961081.14273671026</v>
      </c>
      <c r="I777" s="15">
        <f t="shared" si="181"/>
        <v>-2402.7028568417754</v>
      </c>
      <c r="J777" s="15">
        <f t="shared" si="189"/>
        <v>2192.6666666666665</v>
      </c>
      <c r="K777" s="15">
        <f t="shared" si="190"/>
        <v>0</v>
      </c>
      <c r="L777" s="15">
        <f t="shared" si="191"/>
        <v>500</v>
      </c>
      <c r="M777" s="15">
        <f t="shared" si="182"/>
        <v>4000</v>
      </c>
      <c r="N777" s="15">
        <f t="shared" si="192"/>
        <v>-964791.17892688536</v>
      </c>
    </row>
    <row r="778" spans="1:14" x14ac:dyDescent="0.25">
      <c r="A778" s="12">
        <f t="shared" si="183"/>
        <v>775</v>
      </c>
      <c r="B778" s="23">
        <f t="shared" si="180"/>
        <v>119.6009819893203</v>
      </c>
      <c r="C778" s="13">
        <f t="shared" si="184"/>
        <v>68847</v>
      </c>
      <c r="D778" s="14">
        <f t="shared" si="185"/>
        <v>-964791.17892688536</v>
      </c>
      <c r="E778" s="15">
        <f t="shared" si="186"/>
        <v>0</v>
      </c>
      <c r="F778" s="15">
        <f t="shared" si="187"/>
        <v>0</v>
      </c>
      <c r="G778" s="15"/>
      <c r="H778" s="15">
        <f t="shared" si="188"/>
        <v>-964791.17892688536</v>
      </c>
      <c r="I778" s="15">
        <f t="shared" si="181"/>
        <v>-2411.9779473172134</v>
      </c>
      <c r="J778" s="15">
        <f t="shared" si="189"/>
        <v>2192.6666666666665</v>
      </c>
      <c r="K778" s="15">
        <f t="shared" si="190"/>
        <v>0</v>
      </c>
      <c r="L778" s="15">
        <f t="shared" si="191"/>
        <v>500</v>
      </c>
      <c r="M778" s="15">
        <f t="shared" si="182"/>
        <v>4000</v>
      </c>
      <c r="N778" s="15">
        <f t="shared" si="192"/>
        <v>-968510.49020753591</v>
      </c>
    </row>
    <row r="779" spans="1:14" x14ac:dyDescent="0.25">
      <c r="A779" s="12">
        <f t="shared" si="183"/>
        <v>776</v>
      </c>
      <c r="B779" s="23">
        <f t="shared" si="180"/>
        <v>119.6831161191058</v>
      </c>
      <c r="C779" s="13">
        <f t="shared" si="184"/>
        <v>68877</v>
      </c>
      <c r="D779" s="14">
        <f t="shared" si="185"/>
        <v>-968510.49020753591</v>
      </c>
      <c r="E779" s="15">
        <f t="shared" si="186"/>
        <v>0</v>
      </c>
      <c r="F779" s="15">
        <f t="shared" si="187"/>
        <v>0</v>
      </c>
      <c r="G779" s="15"/>
      <c r="H779" s="15">
        <f t="shared" si="188"/>
        <v>-968510.49020753591</v>
      </c>
      <c r="I779" s="15">
        <f t="shared" si="181"/>
        <v>-2421.2762255188395</v>
      </c>
      <c r="J779" s="15">
        <f t="shared" si="189"/>
        <v>2192.6666666666665</v>
      </c>
      <c r="K779" s="15">
        <f t="shared" si="190"/>
        <v>0</v>
      </c>
      <c r="L779" s="15">
        <f t="shared" si="191"/>
        <v>500</v>
      </c>
      <c r="M779" s="15">
        <f t="shared" si="182"/>
        <v>4000</v>
      </c>
      <c r="N779" s="15">
        <f t="shared" si="192"/>
        <v>-972239.09976638807</v>
      </c>
    </row>
    <row r="780" spans="1:14" x14ac:dyDescent="0.25">
      <c r="A780" s="12">
        <f t="shared" si="183"/>
        <v>777</v>
      </c>
      <c r="B780" s="23">
        <f t="shared" si="180"/>
        <v>119.76798805321748</v>
      </c>
      <c r="C780" s="13">
        <f t="shared" si="184"/>
        <v>68908</v>
      </c>
      <c r="D780" s="14">
        <f t="shared" si="185"/>
        <v>-972239.09976638807</v>
      </c>
      <c r="E780" s="15">
        <f t="shared" si="186"/>
        <v>0</v>
      </c>
      <c r="F780" s="15">
        <f t="shared" si="187"/>
        <v>0</v>
      </c>
      <c r="G780" s="15"/>
      <c r="H780" s="15">
        <f t="shared" si="188"/>
        <v>-972239.09976638807</v>
      </c>
      <c r="I780" s="15">
        <f t="shared" si="181"/>
        <v>-2430.5977494159702</v>
      </c>
      <c r="J780" s="15">
        <f t="shared" si="189"/>
        <v>2192.6666666666665</v>
      </c>
      <c r="K780" s="15">
        <f t="shared" si="190"/>
        <v>0</v>
      </c>
      <c r="L780" s="15">
        <f t="shared" si="191"/>
        <v>500</v>
      </c>
      <c r="M780" s="15">
        <f t="shared" si="182"/>
        <v>4000</v>
      </c>
      <c r="N780" s="15">
        <f t="shared" si="192"/>
        <v>-975977.03084913746</v>
      </c>
    </row>
    <row r="781" spans="1:14" x14ac:dyDescent="0.25">
      <c r="A781" s="12">
        <f t="shared" si="183"/>
        <v>778</v>
      </c>
      <c r="B781" s="23">
        <f t="shared" si="180"/>
        <v>119.85285998732917</v>
      </c>
      <c r="C781" s="13">
        <f t="shared" si="184"/>
        <v>68939</v>
      </c>
      <c r="D781" s="14">
        <f t="shared" si="185"/>
        <v>-975977.03084913746</v>
      </c>
      <c r="E781" s="15">
        <f t="shared" si="186"/>
        <v>0</v>
      </c>
      <c r="F781" s="15">
        <f t="shared" si="187"/>
        <v>0</v>
      </c>
      <c r="G781" s="15"/>
      <c r="H781" s="15">
        <f t="shared" si="188"/>
        <v>-975977.03084913746</v>
      </c>
      <c r="I781" s="15">
        <f t="shared" si="181"/>
        <v>-2439.9425771228434</v>
      </c>
      <c r="J781" s="15">
        <f t="shared" si="189"/>
        <v>2192.6666666666665</v>
      </c>
      <c r="K781" s="15">
        <f t="shared" si="190"/>
        <v>0</v>
      </c>
      <c r="L781" s="15">
        <f t="shared" si="191"/>
        <v>500</v>
      </c>
      <c r="M781" s="15">
        <f t="shared" si="182"/>
        <v>4000</v>
      </c>
      <c r="N781" s="15">
        <f t="shared" si="192"/>
        <v>-979724.30675959366</v>
      </c>
    </row>
    <row r="782" spans="1:14" x14ac:dyDescent="0.25">
      <c r="A782" s="12">
        <f t="shared" si="183"/>
        <v>779</v>
      </c>
      <c r="B782" s="23">
        <f t="shared" si="180"/>
        <v>119.93499411711467</v>
      </c>
      <c r="C782" s="13">
        <f t="shared" si="184"/>
        <v>68969</v>
      </c>
      <c r="D782" s="14">
        <f t="shared" si="185"/>
        <v>-979724.30675959366</v>
      </c>
      <c r="E782" s="15">
        <f t="shared" si="186"/>
        <v>0</v>
      </c>
      <c r="F782" s="15">
        <f t="shared" si="187"/>
        <v>0</v>
      </c>
      <c r="G782" s="15"/>
      <c r="H782" s="15">
        <f t="shared" si="188"/>
        <v>-979724.30675959366</v>
      </c>
      <c r="I782" s="15">
        <f t="shared" si="181"/>
        <v>-2449.3107668989842</v>
      </c>
      <c r="J782" s="15">
        <f t="shared" si="189"/>
        <v>2192.6666666666665</v>
      </c>
      <c r="K782" s="15">
        <f t="shared" si="190"/>
        <v>0</v>
      </c>
      <c r="L782" s="15">
        <f t="shared" si="191"/>
        <v>500</v>
      </c>
      <c r="M782" s="15">
        <f t="shared" si="182"/>
        <v>4000</v>
      </c>
      <c r="N782" s="15">
        <f t="shared" si="192"/>
        <v>-983480.95085982606</v>
      </c>
    </row>
    <row r="783" spans="1:14" x14ac:dyDescent="0.25">
      <c r="A783" s="12">
        <f t="shared" si="183"/>
        <v>780</v>
      </c>
      <c r="B783" s="23">
        <f t="shared" si="180"/>
        <v>120.01986605122636</v>
      </c>
      <c r="C783" s="13">
        <f t="shared" si="184"/>
        <v>69000</v>
      </c>
      <c r="D783" s="14">
        <f t="shared" si="185"/>
        <v>-983480.95085982606</v>
      </c>
      <c r="E783" s="15">
        <f t="shared" si="186"/>
        <v>0</v>
      </c>
      <c r="F783" s="15">
        <f t="shared" si="187"/>
        <v>0</v>
      </c>
      <c r="G783" s="15"/>
      <c r="H783" s="15">
        <f t="shared" si="188"/>
        <v>-983480.95085982606</v>
      </c>
      <c r="I783" s="15">
        <f t="shared" si="181"/>
        <v>-2458.7023771495651</v>
      </c>
      <c r="J783" s="15">
        <f t="shared" si="189"/>
        <v>2192.6666666666665</v>
      </c>
      <c r="K783" s="15">
        <f t="shared" si="190"/>
        <v>0</v>
      </c>
      <c r="L783" s="15">
        <f t="shared" si="191"/>
        <v>500</v>
      </c>
      <c r="M783" s="15">
        <f t="shared" si="182"/>
        <v>4000</v>
      </c>
      <c r="N783" s="15">
        <f t="shared" si="192"/>
        <v>-987246.98657030903</v>
      </c>
    </row>
    <row r="784" spans="1:14" x14ac:dyDescent="0.25">
      <c r="A784" s="12">
        <f t="shared" si="183"/>
        <v>781</v>
      </c>
      <c r="B784" s="23">
        <f t="shared" si="180"/>
        <v>120.10200018101186</v>
      </c>
      <c r="C784" s="13">
        <f t="shared" si="184"/>
        <v>69030</v>
      </c>
      <c r="D784" s="14">
        <f t="shared" si="185"/>
        <v>-987246.98657030903</v>
      </c>
      <c r="E784" s="15">
        <f t="shared" si="186"/>
        <v>0</v>
      </c>
      <c r="F784" s="15">
        <f t="shared" si="187"/>
        <v>0</v>
      </c>
      <c r="G784" s="15"/>
      <c r="H784" s="15">
        <f t="shared" si="188"/>
        <v>-987246.98657030903</v>
      </c>
      <c r="I784" s="15">
        <f t="shared" si="181"/>
        <v>-2468.1174664257724</v>
      </c>
      <c r="J784" s="15">
        <f t="shared" si="189"/>
        <v>2192.6666666666665</v>
      </c>
      <c r="K784" s="15">
        <f t="shared" si="190"/>
        <v>0</v>
      </c>
      <c r="L784" s="15">
        <f t="shared" si="191"/>
        <v>500</v>
      </c>
      <c r="M784" s="15">
        <f t="shared" si="182"/>
        <v>4000</v>
      </c>
      <c r="N784" s="15">
        <f t="shared" si="192"/>
        <v>-991022.43737006816</v>
      </c>
    </row>
    <row r="785" spans="1:14" x14ac:dyDescent="0.25">
      <c r="A785" s="12">
        <f t="shared" si="183"/>
        <v>782</v>
      </c>
      <c r="B785" s="23">
        <f t="shared" si="180"/>
        <v>120.18756311572899</v>
      </c>
      <c r="C785" s="13">
        <f t="shared" si="184"/>
        <v>69061</v>
      </c>
      <c r="D785" s="14">
        <f t="shared" si="185"/>
        <v>-991022.43737006816</v>
      </c>
      <c r="E785" s="15">
        <f t="shared" si="186"/>
        <v>0</v>
      </c>
      <c r="F785" s="15">
        <f t="shared" si="187"/>
        <v>0</v>
      </c>
      <c r="G785" s="15"/>
      <c r="H785" s="15">
        <f t="shared" si="188"/>
        <v>-991022.43737006816</v>
      </c>
      <c r="I785" s="15">
        <f t="shared" si="181"/>
        <v>-2477.5560934251703</v>
      </c>
      <c r="J785" s="15">
        <f t="shared" si="189"/>
        <v>2192.6666666666665</v>
      </c>
      <c r="K785" s="15">
        <f t="shared" si="190"/>
        <v>0</v>
      </c>
      <c r="L785" s="15">
        <f t="shared" si="191"/>
        <v>500</v>
      </c>
      <c r="M785" s="15">
        <f t="shared" si="182"/>
        <v>4000</v>
      </c>
      <c r="N785" s="15">
        <f t="shared" si="192"/>
        <v>-994807.32679682667</v>
      </c>
    </row>
    <row r="786" spans="1:14" x14ac:dyDescent="0.25">
      <c r="A786" s="12">
        <f t="shared" si="183"/>
        <v>783</v>
      </c>
      <c r="B786" s="23">
        <f t="shared" si="180"/>
        <v>120.27243553780211</v>
      </c>
      <c r="C786" s="13">
        <f t="shared" si="184"/>
        <v>69092</v>
      </c>
      <c r="D786" s="14">
        <f t="shared" si="185"/>
        <v>-994807.32679682667</v>
      </c>
      <c r="E786" s="15">
        <f t="shared" si="186"/>
        <v>0</v>
      </c>
      <c r="F786" s="15">
        <f t="shared" si="187"/>
        <v>0</v>
      </c>
      <c r="G786" s="15"/>
      <c r="H786" s="15">
        <f t="shared" si="188"/>
        <v>-994807.32679682667</v>
      </c>
      <c r="I786" s="15">
        <f t="shared" si="181"/>
        <v>-2487.0183169920665</v>
      </c>
      <c r="J786" s="15">
        <f t="shared" si="189"/>
        <v>2192.6666666666665</v>
      </c>
      <c r="K786" s="15">
        <f t="shared" si="190"/>
        <v>0</v>
      </c>
      <c r="L786" s="15">
        <f t="shared" si="191"/>
        <v>500</v>
      </c>
      <c r="M786" s="15">
        <f t="shared" si="182"/>
        <v>4000</v>
      </c>
      <c r="N786" s="15">
        <f t="shared" si="192"/>
        <v>-998601.67844715214</v>
      </c>
    </row>
    <row r="787" spans="1:14" x14ac:dyDescent="0.25">
      <c r="A787" s="12">
        <f t="shared" si="183"/>
        <v>784</v>
      </c>
      <c r="B787" s="23">
        <f t="shared" si="180"/>
        <v>120.34909449967461</v>
      </c>
      <c r="C787" s="13">
        <f t="shared" si="184"/>
        <v>69120</v>
      </c>
      <c r="D787" s="14">
        <f t="shared" si="185"/>
        <v>-998601.67844715214</v>
      </c>
      <c r="E787" s="15">
        <f t="shared" si="186"/>
        <v>0</v>
      </c>
      <c r="F787" s="15">
        <f t="shared" si="187"/>
        <v>0</v>
      </c>
      <c r="G787" s="15"/>
      <c r="H787" s="15">
        <f t="shared" si="188"/>
        <v>-998601.67844715214</v>
      </c>
      <c r="I787" s="15">
        <f t="shared" si="181"/>
        <v>-2496.5041961178804</v>
      </c>
      <c r="J787" s="15">
        <f t="shared" si="189"/>
        <v>2192.6666666666665</v>
      </c>
      <c r="K787" s="15">
        <f t="shared" si="190"/>
        <v>0</v>
      </c>
      <c r="L787" s="15">
        <f t="shared" si="191"/>
        <v>500</v>
      </c>
      <c r="M787" s="15">
        <f t="shared" si="182"/>
        <v>4000</v>
      </c>
      <c r="N787" s="15">
        <f t="shared" si="192"/>
        <v>-1002405.5159766034</v>
      </c>
    </row>
    <row r="788" spans="1:14" x14ac:dyDescent="0.25">
      <c r="A788" s="12">
        <f t="shared" si="183"/>
        <v>785</v>
      </c>
      <c r="B788" s="23">
        <f t="shared" si="180"/>
        <v>120.43396692174771</v>
      </c>
      <c r="C788" s="13">
        <f t="shared" si="184"/>
        <v>69151</v>
      </c>
      <c r="D788" s="14">
        <f t="shared" si="185"/>
        <v>-1002405.5159766034</v>
      </c>
      <c r="E788" s="15">
        <f t="shared" si="186"/>
        <v>0</v>
      </c>
      <c r="F788" s="15">
        <f t="shared" si="187"/>
        <v>0</v>
      </c>
      <c r="G788" s="15"/>
      <c r="H788" s="15">
        <f t="shared" si="188"/>
        <v>-1002405.5159766034</v>
      </c>
      <c r="I788" s="15">
        <f t="shared" si="181"/>
        <v>-2506.0137899415081</v>
      </c>
      <c r="J788" s="15">
        <f t="shared" si="189"/>
        <v>2192.6666666666665</v>
      </c>
      <c r="K788" s="15">
        <f t="shared" si="190"/>
        <v>0</v>
      </c>
      <c r="L788" s="15">
        <f t="shared" si="191"/>
        <v>500</v>
      </c>
      <c r="M788" s="15">
        <f t="shared" si="182"/>
        <v>4000</v>
      </c>
      <c r="N788" s="15">
        <f t="shared" si="192"/>
        <v>-1006218.8630998783</v>
      </c>
    </row>
    <row r="789" spans="1:14" x14ac:dyDescent="0.25">
      <c r="A789" s="12">
        <f t="shared" si="183"/>
        <v>786</v>
      </c>
      <c r="B789" s="23">
        <f t="shared" si="180"/>
        <v>120.51610152375395</v>
      </c>
      <c r="C789" s="13">
        <f t="shared" si="184"/>
        <v>69181</v>
      </c>
      <c r="D789" s="14">
        <f t="shared" si="185"/>
        <v>-1006218.8630998783</v>
      </c>
      <c r="E789" s="15">
        <f t="shared" si="186"/>
        <v>0</v>
      </c>
      <c r="F789" s="15">
        <f t="shared" si="187"/>
        <v>0</v>
      </c>
      <c r="G789" s="15"/>
      <c r="H789" s="15">
        <f t="shared" si="188"/>
        <v>-1006218.8630998783</v>
      </c>
      <c r="I789" s="15">
        <f t="shared" si="181"/>
        <v>-2515.5471577496955</v>
      </c>
      <c r="J789" s="15">
        <f t="shared" si="189"/>
        <v>2192.6666666666665</v>
      </c>
      <c r="K789" s="15">
        <f t="shared" si="190"/>
        <v>0</v>
      </c>
      <c r="L789" s="15">
        <f t="shared" si="191"/>
        <v>500</v>
      </c>
      <c r="M789" s="15">
        <f t="shared" si="182"/>
        <v>4000</v>
      </c>
      <c r="N789" s="15">
        <f t="shared" si="192"/>
        <v>-1010041.7435909613</v>
      </c>
    </row>
    <row r="790" spans="1:14" x14ac:dyDescent="0.25">
      <c r="A790" s="12">
        <f t="shared" si="183"/>
        <v>787</v>
      </c>
      <c r="B790" s="23">
        <f t="shared" si="180"/>
        <v>120.60097394582706</v>
      </c>
      <c r="C790" s="13">
        <f t="shared" si="184"/>
        <v>69212</v>
      </c>
      <c r="D790" s="14">
        <f t="shared" si="185"/>
        <v>-1010041.7435909613</v>
      </c>
      <c r="E790" s="15">
        <f t="shared" si="186"/>
        <v>0</v>
      </c>
      <c r="F790" s="15">
        <f t="shared" si="187"/>
        <v>0</v>
      </c>
      <c r="G790" s="15"/>
      <c r="H790" s="15">
        <f t="shared" si="188"/>
        <v>-1010041.7435909613</v>
      </c>
      <c r="I790" s="15">
        <f t="shared" si="181"/>
        <v>-2525.1043589774031</v>
      </c>
      <c r="J790" s="15">
        <f t="shared" si="189"/>
        <v>2192.6666666666665</v>
      </c>
      <c r="K790" s="15">
        <f t="shared" si="190"/>
        <v>0</v>
      </c>
      <c r="L790" s="15">
        <f t="shared" si="191"/>
        <v>500</v>
      </c>
      <c r="M790" s="15">
        <f t="shared" si="182"/>
        <v>4000</v>
      </c>
      <c r="N790" s="15">
        <f t="shared" si="192"/>
        <v>-1013874.1812832721</v>
      </c>
    </row>
    <row r="791" spans="1:14" x14ac:dyDescent="0.25">
      <c r="A791" s="12">
        <f t="shared" si="183"/>
        <v>788</v>
      </c>
      <c r="B791" s="23">
        <f t="shared" si="180"/>
        <v>120.6831085478333</v>
      </c>
      <c r="C791" s="13">
        <f t="shared" si="184"/>
        <v>69242</v>
      </c>
      <c r="D791" s="14">
        <f t="shared" si="185"/>
        <v>-1013874.1812832721</v>
      </c>
      <c r="E791" s="15">
        <f t="shared" si="186"/>
        <v>0</v>
      </c>
      <c r="F791" s="15">
        <f t="shared" si="187"/>
        <v>0</v>
      </c>
      <c r="G791" s="15"/>
      <c r="H791" s="15">
        <f t="shared" si="188"/>
        <v>-1013874.1812832721</v>
      </c>
      <c r="I791" s="15">
        <f t="shared" si="181"/>
        <v>-2534.6854532081802</v>
      </c>
      <c r="J791" s="15">
        <f t="shared" si="189"/>
        <v>2192.6666666666665</v>
      </c>
      <c r="K791" s="15">
        <f t="shared" si="190"/>
        <v>0</v>
      </c>
      <c r="L791" s="15">
        <f t="shared" si="191"/>
        <v>500</v>
      </c>
      <c r="M791" s="15">
        <f t="shared" si="182"/>
        <v>4000</v>
      </c>
      <c r="N791" s="15">
        <f t="shared" si="192"/>
        <v>-1017716.2000698136</v>
      </c>
    </row>
    <row r="792" spans="1:14" x14ac:dyDescent="0.25">
      <c r="A792" s="12">
        <f t="shared" si="183"/>
        <v>789</v>
      </c>
      <c r="B792" s="23">
        <f t="shared" si="180"/>
        <v>120.76798096990642</v>
      </c>
      <c r="C792" s="13">
        <f t="shared" si="184"/>
        <v>69273</v>
      </c>
      <c r="D792" s="14">
        <f t="shared" si="185"/>
        <v>-1017716.2000698136</v>
      </c>
      <c r="E792" s="15">
        <f t="shared" si="186"/>
        <v>0</v>
      </c>
      <c r="F792" s="15">
        <f t="shared" si="187"/>
        <v>0</v>
      </c>
      <c r="G792" s="15"/>
      <c r="H792" s="15">
        <f t="shared" si="188"/>
        <v>-1017716.2000698136</v>
      </c>
      <c r="I792" s="15">
        <f t="shared" si="181"/>
        <v>-2544.2905001745339</v>
      </c>
      <c r="J792" s="15">
        <f t="shared" si="189"/>
        <v>2192.6666666666665</v>
      </c>
      <c r="K792" s="15">
        <f t="shared" si="190"/>
        <v>0</v>
      </c>
      <c r="L792" s="15">
        <f t="shared" si="191"/>
        <v>500</v>
      </c>
      <c r="M792" s="15">
        <f t="shared" si="182"/>
        <v>4000</v>
      </c>
      <c r="N792" s="15">
        <f t="shared" si="192"/>
        <v>-1021567.8239033215</v>
      </c>
    </row>
    <row r="793" spans="1:14" x14ac:dyDescent="0.25">
      <c r="A793" s="12">
        <f t="shared" si="183"/>
        <v>790</v>
      </c>
      <c r="B793" s="23">
        <f t="shared" si="180"/>
        <v>120.85285339197954</v>
      </c>
      <c r="C793" s="13">
        <f t="shared" si="184"/>
        <v>69304</v>
      </c>
      <c r="D793" s="14">
        <f t="shared" si="185"/>
        <v>-1021567.8239033215</v>
      </c>
      <c r="E793" s="15">
        <f t="shared" si="186"/>
        <v>0</v>
      </c>
      <c r="F793" s="15">
        <f t="shared" si="187"/>
        <v>0</v>
      </c>
      <c r="G793" s="15"/>
      <c r="H793" s="15">
        <f t="shared" si="188"/>
        <v>-1021567.8239033215</v>
      </c>
      <c r="I793" s="15">
        <f t="shared" si="181"/>
        <v>-2553.9195597583034</v>
      </c>
      <c r="J793" s="15">
        <f t="shared" si="189"/>
        <v>2192.6666666666665</v>
      </c>
      <c r="K793" s="15">
        <f t="shared" si="190"/>
        <v>0</v>
      </c>
      <c r="L793" s="15">
        <f t="shared" si="191"/>
        <v>500</v>
      </c>
      <c r="M793" s="15">
        <f t="shared" si="182"/>
        <v>4000</v>
      </c>
      <c r="N793" s="15">
        <f t="shared" si="192"/>
        <v>-1025429.0767964132</v>
      </c>
    </row>
    <row r="794" spans="1:14" x14ac:dyDescent="0.25">
      <c r="A794" s="12">
        <f t="shared" si="183"/>
        <v>791</v>
      </c>
      <c r="B794" s="23">
        <f t="shared" si="180"/>
        <v>120.93498799398577</v>
      </c>
      <c r="C794" s="13">
        <f t="shared" si="184"/>
        <v>69334</v>
      </c>
      <c r="D794" s="14">
        <f t="shared" si="185"/>
        <v>-1025429.0767964132</v>
      </c>
      <c r="E794" s="15">
        <f t="shared" si="186"/>
        <v>0</v>
      </c>
      <c r="F794" s="15">
        <f t="shared" si="187"/>
        <v>0</v>
      </c>
      <c r="G794" s="15"/>
      <c r="H794" s="15">
        <f t="shared" si="188"/>
        <v>-1025429.0767964132</v>
      </c>
      <c r="I794" s="15">
        <f t="shared" si="181"/>
        <v>-2563.5726919910326</v>
      </c>
      <c r="J794" s="15">
        <f t="shared" si="189"/>
        <v>2192.6666666666665</v>
      </c>
      <c r="K794" s="15">
        <f t="shared" si="190"/>
        <v>0</v>
      </c>
      <c r="L794" s="15">
        <f t="shared" si="191"/>
        <v>500</v>
      </c>
      <c r="M794" s="15">
        <f t="shared" si="182"/>
        <v>4000</v>
      </c>
      <c r="N794" s="15">
        <f t="shared" si="192"/>
        <v>-1029299.9828217375</v>
      </c>
    </row>
    <row r="795" spans="1:14" x14ac:dyDescent="0.25">
      <c r="A795" s="12">
        <f t="shared" si="183"/>
        <v>792</v>
      </c>
      <c r="B795" s="23">
        <f t="shared" si="180"/>
        <v>121.01986041605888</v>
      </c>
      <c r="C795" s="13">
        <f t="shared" si="184"/>
        <v>69365</v>
      </c>
      <c r="D795" s="14">
        <f t="shared" si="185"/>
        <v>-1029299.9828217375</v>
      </c>
      <c r="E795" s="15">
        <f t="shared" si="186"/>
        <v>0</v>
      </c>
      <c r="F795" s="15">
        <f t="shared" si="187"/>
        <v>0</v>
      </c>
      <c r="G795" s="15"/>
      <c r="H795" s="15">
        <f t="shared" si="188"/>
        <v>-1029299.9828217375</v>
      </c>
      <c r="I795" s="15">
        <f t="shared" si="181"/>
        <v>-2573.2499570543437</v>
      </c>
      <c r="J795" s="15">
        <f t="shared" si="189"/>
        <v>2192.6666666666665</v>
      </c>
      <c r="K795" s="15">
        <f t="shared" si="190"/>
        <v>0</v>
      </c>
      <c r="L795" s="15">
        <f t="shared" si="191"/>
        <v>500</v>
      </c>
      <c r="M795" s="15">
        <f t="shared" si="182"/>
        <v>4000</v>
      </c>
      <c r="N795" s="15">
        <f t="shared" si="192"/>
        <v>-1033180.5661121253</v>
      </c>
    </row>
    <row r="796" spans="1:14" x14ac:dyDescent="0.25">
      <c r="A796" s="12">
        <f t="shared" si="183"/>
        <v>793</v>
      </c>
      <c r="B796" s="23">
        <f t="shared" ref="B796:B842" si="193">YEARFRAC($Q$4,C796,1)</f>
        <v>121.10199501806513</v>
      </c>
      <c r="C796" s="13">
        <f t="shared" si="184"/>
        <v>69395</v>
      </c>
      <c r="D796" s="14">
        <f t="shared" si="185"/>
        <v>-1033180.5661121253</v>
      </c>
      <c r="E796" s="15">
        <f t="shared" si="186"/>
        <v>0</v>
      </c>
      <c r="F796" s="15">
        <f t="shared" si="187"/>
        <v>0</v>
      </c>
      <c r="G796" s="15"/>
      <c r="H796" s="15">
        <f t="shared" si="188"/>
        <v>-1033180.5661121253</v>
      </c>
      <c r="I796" s="15">
        <f t="shared" ref="I796:I842" si="194">H796*$Q$10/12</f>
        <v>-2582.9514152803131</v>
      </c>
      <c r="J796" s="15">
        <f t="shared" si="189"/>
        <v>2192.6666666666665</v>
      </c>
      <c r="K796" s="15">
        <f t="shared" si="190"/>
        <v>0</v>
      </c>
      <c r="L796" s="15">
        <f t="shared" si="191"/>
        <v>500</v>
      </c>
      <c r="M796" s="15">
        <f t="shared" ref="M796:M842" si="195">IF($C796&gt;$Q$5,$Q$12,0)</f>
        <v>4000</v>
      </c>
      <c r="N796" s="15">
        <f t="shared" si="192"/>
        <v>-1037070.850860739</v>
      </c>
    </row>
    <row r="797" spans="1:14" x14ac:dyDescent="0.25">
      <c r="A797" s="12">
        <f t="shared" si="183"/>
        <v>794</v>
      </c>
      <c r="B797" s="23">
        <f t="shared" si="193"/>
        <v>121.18755286471085</v>
      </c>
      <c r="C797" s="13">
        <f t="shared" si="184"/>
        <v>69426</v>
      </c>
      <c r="D797" s="14">
        <f t="shared" si="185"/>
        <v>-1037070.850860739</v>
      </c>
      <c r="E797" s="15">
        <f t="shared" si="186"/>
        <v>0</v>
      </c>
      <c r="F797" s="15">
        <f t="shared" si="187"/>
        <v>0</v>
      </c>
      <c r="G797" s="15"/>
      <c r="H797" s="15">
        <f t="shared" si="188"/>
        <v>-1037070.850860739</v>
      </c>
      <c r="I797" s="15">
        <f t="shared" si="194"/>
        <v>-2592.6771271518473</v>
      </c>
      <c r="J797" s="15">
        <f t="shared" si="189"/>
        <v>2192.6666666666665</v>
      </c>
      <c r="K797" s="15">
        <f t="shared" si="190"/>
        <v>0</v>
      </c>
      <c r="L797" s="15">
        <f t="shared" si="191"/>
        <v>500</v>
      </c>
      <c r="M797" s="15">
        <f t="shared" si="195"/>
        <v>4000</v>
      </c>
      <c r="N797" s="15">
        <f t="shared" si="192"/>
        <v>-1040970.8613212242</v>
      </c>
    </row>
    <row r="798" spans="1:14" x14ac:dyDescent="0.25">
      <c r="A798" s="12">
        <f t="shared" si="183"/>
        <v>795</v>
      </c>
      <c r="B798" s="23">
        <f t="shared" si="193"/>
        <v>121.27242576681654</v>
      </c>
      <c r="C798" s="13">
        <f t="shared" si="184"/>
        <v>69457</v>
      </c>
      <c r="D798" s="14">
        <f t="shared" si="185"/>
        <v>-1040970.8613212242</v>
      </c>
      <c r="E798" s="15">
        <f t="shared" si="186"/>
        <v>0</v>
      </c>
      <c r="F798" s="15">
        <f t="shared" si="187"/>
        <v>0</v>
      </c>
      <c r="G798" s="15"/>
      <c r="H798" s="15">
        <f t="shared" si="188"/>
        <v>-1040970.8613212242</v>
      </c>
      <c r="I798" s="15">
        <f t="shared" si="194"/>
        <v>-2602.4271533030605</v>
      </c>
      <c r="J798" s="15">
        <f t="shared" si="189"/>
        <v>2192.6666666666665</v>
      </c>
      <c r="K798" s="15">
        <f t="shared" si="190"/>
        <v>0</v>
      </c>
      <c r="L798" s="15">
        <f t="shared" si="191"/>
        <v>500</v>
      </c>
      <c r="M798" s="15">
        <f t="shared" si="195"/>
        <v>4000</v>
      </c>
      <c r="N798" s="15">
        <f t="shared" si="192"/>
        <v>-1044880.6218078607</v>
      </c>
    </row>
    <row r="799" spans="1:14" x14ac:dyDescent="0.25">
      <c r="A799" s="12">
        <f t="shared" si="183"/>
        <v>796</v>
      </c>
      <c r="B799" s="23">
        <f t="shared" si="193"/>
        <v>121.34908516226685</v>
      </c>
      <c r="C799" s="13">
        <f t="shared" si="184"/>
        <v>69485</v>
      </c>
      <c r="D799" s="14">
        <f t="shared" si="185"/>
        <v>-1044880.6218078607</v>
      </c>
      <c r="E799" s="15">
        <f t="shared" si="186"/>
        <v>0</v>
      </c>
      <c r="F799" s="15">
        <f t="shared" si="187"/>
        <v>0</v>
      </c>
      <c r="G799" s="15"/>
      <c r="H799" s="15">
        <f t="shared" si="188"/>
        <v>-1044880.6218078607</v>
      </c>
      <c r="I799" s="15">
        <f t="shared" si="194"/>
        <v>-2612.2015545196514</v>
      </c>
      <c r="J799" s="15">
        <f t="shared" si="189"/>
        <v>2192.6666666666665</v>
      </c>
      <c r="K799" s="15">
        <f t="shared" si="190"/>
        <v>0</v>
      </c>
      <c r="L799" s="15">
        <f t="shared" si="191"/>
        <v>500</v>
      </c>
      <c r="M799" s="15">
        <f t="shared" si="195"/>
        <v>4000</v>
      </c>
      <c r="N799" s="15">
        <f t="shared" si="192"/>
        <v>-1048800.1566957135</v>
      </c>
    </row>
    <row r="800" spans="1:14" x14ac:dyDescent="0.25">
      <c r="A800" s="12">
        <f t="shared" si="183"/>
        <v>797</v>
      </c>
      <c r="B800" s="23">
        <f t="shared" si="193"/>
        <v>121.43395806437252</v>
      </c>
      <c r="C800" s="13">
        <f t="shared" si="184"/>
        <v>69516</v>
      </c>
      <c r="D800" s="14">
        <f t="shared" si="185"/>
        <v>-1048800.1566957135</v>
      </c>
      <c r="E800" s="15">
        <f t="shared" si="186"/>
        <v>0</v>
      </c>
      <c r="F800" s="15">
        <f t="shared" si="187"/>
        <v>0</v>
      </c>
      <c r="G800" s="15"/>
      <c r="H800" s="15">
        <f t="shared" si="188"/>
        <v>-1048800.1566957135</v>
      </c>
      <c r="I800" s="15">
        <f t="shared" si="194"/>
        <v>-2622.0003917392837</v>
      </c>
      <c r="J800" s="15">
        <f t="shared" si="189"/>
        <v>2192.6666666666665</v>
      </c>
      <c r="K800" s="15">
        <f t="shared" si="190"/>
        <v>0</v>
      </c>
      <c r="L800" s="15">
        <f t="shared" si="191"/>
        <v>500</v>
      </c>
      <c r="M800" s="15">
        <f t="shared" si="195"/>
        <v>4000</v>
      </c>
      <c r="N800" s="15">
        <f t="shared" si="192"/>
        <v>-1052729.490420786</v>
      </c>
    </row>
    <row r="801" spans="1:14" x14ac:dyDescent="0.25">
      <c r="A801" s="12">
        <f t="shared" si="183"/>
        <v>798</v>
      </c>
      <c r="B801" s="23">
        <f t="shared" si="193"/>
        <v>121.51609313092641</v>
      </c>
      <c r="C801" s="13">
        <f t="shared" si="184"/>
        <v>69546</v>
      </c>
      <c r="D801" s="14">
        <f t="shared" si="185"/>
        <v>-1052729.490420786</v>
      </c>
      <c r="E801" s="15">
        <f t="shared" si="186"/>
        <v>0</v>
      </c>
      <c r="F801" s="15">
        <f t="shared" si="187"/>
        <v>0</v>
      </c>
      <c r="G801" s="15"/>
      <c r="H801" s="15">
        <f t="shared" si="188"/>
        <v>-1052729.490420786</v>
      </c>
      <c r="I801" s="15">
        <f t="shared" si="194"/>
        <v>-2631.823726051965</v>
      </c>
      <c r="J801" s="15">
        <f t="shared" si="189"/>
        <v>2192.6666666666665</v>
      </c>
      <c r="K801" s="15">
        <f t="shared" si="190"/>
        <v>0</v>
      </c>
      <c r="L801" s="15">
        <f t="shared" si="191"/>
        <v>500</v>
      </c>
      <c r="M801" s="15">
        <f t="shared" si="195"/>
        <v>4000</v>
      </c>
      <c r="N801" s="15">
        <f t="shared" si="192"/>
        <v>-1056668.6474801712</v>
      </c>
    </row>
    <row r="802" spans="1:14" x14ac:dyDescent="0.25">
      <c r="A802" s="12">
        <f t="shared" si="183"/>
        <v>799</v>
      </c>
      <c r="B802" s="23">
        <f t="shared" si="193"/>
        <v>121.60096603303209</v>
      </c>
      <c r="C802" s="13">
        <f t="shared" si="184"/>
        <v>69577</v>
      </c>
      <c r="D802" s="14">
        <f t="shared" si="185"/>
        <v>-1056668.6474801712</v>
      </c>
      <c r="E802" s="15">
        <f t="shared" si="186"/>
        <v>0</v>
      </c>
      <c r="F802" s="15">
        <f t="shared" si="187"/>
        <v>0</v>
      </c>
      <c r="G802" s="15"/>
      <c r="H802" s="15">
        <f t="shared" si="188"/>
        <v>-1056668.6474801712</v>
      </c>
      <c r="I802" s="15">
        <f t="shared" si="194"/>
        <v>-2641.6716187004281</v>
      </c>
      <c r="J802" s="15">
        <f t="shared" si="189"/>
        <v>2192.6666666666665</v>
      </c>
      <c r="K802" s="15">
        <f t="shared" si="190"/>
        <v>0</v>
      </c>
      <c r="L802" s="15">
        <f t="shared" si="191"/>
        <v>500</v>
      </c>
      <c r="M802" s="15">
        <f t="shared" si="195"/>
        <v>4000</v>
      </c>
      <c r="N802" s="15">
        <f t="shared" si="192"/>
        <v>-1060617.6524322049</v>
      </c>
    </row>
    <row r="803" spans="1:14" x14ac:dyDescent="0.25">
      <c r="A803" s="12">
        <f t="shared" si="183"/>
        <v>800</v>
      </c>
      <c r="B803" s="23">
        <f t="shared" si="193"/>
        <v>121.68310109958598</v>
      </c>
      <c r="C803" s="13">
        <f t="shared" si="184"/>
        <v>69607</v>
      </c>
      <c r="D803" s="14">
        <f t="shared" si="185"/>
        <v>-1060617.6524322049</v>
      </c>
      <c r="E803" s="15">
        <f t="shared" si="186"/>
        <v>0</v>
      </c>
      <c r="F803" s="15">
        <f t="shared" si="187"/>
        <v>0</v>
      </c>
      <c r="G803" s="15"/>
      <c r="H803" s="15">
        <f t="shared" si="188"/>
        <v>-1060617.6524322049</v>
      </c>
      <c r="I803" s="15">
        <f t="shared" si="194"/>
        <v>-2651.5441310805122</v>
      </c>
      <c r="J803" s="15">
        <f t="shared" si="189"/>
        <v>2192.6666666666665</v>
      </c>
      <c r="K803" s="15">
        <f t="shared" si="190"/>
        <v>0</v>
      </c>
      <c r="L803" s="15">
        <f t="shared" si="191"/>
        <v>500</v>
      </c>
      <c r="M803" s="15">
        <f t="shared" si="195"/>
        <v>4000</v>
      </c>
      <c r="N803" s="15">
        <f t="shared" si="192"/>
        <v>-1064576.5298966188</v>
      </c>
    </row>
    <row r="804" spans="1:14" x14ac:dyDescent="0.25">
      <c r="A804" s="12">
        <f t="shared" si="183"/>
        <v>801</v>
      </c>
      <c r="B804" s="23">
        <f t="shared" si="193"/>
        <v>121.76797400169167</v>
      </c>
      <c r="C804" s="13">
        <f t="shared" si="184"/>
        <v>69638</v>
      </c>
      <c r="D804" s="14">
        <f t="shared" si="185"/>
        <v>-1064576.5298966188</v>
      </c>
      <c r="E804" s="15">
        <f t="shared" si="186"/>
        <v>0</v>
      </c>
      <c r="F804" s="15">
        <f t="shared" si="187"/>
        <v>0</v>
      </c>
      <c r="G804" s="15"/>
      <c r="H804" s="15">
        <f t="shared" si="188"/>
        <v>-1064576.5298966188</v>
      </c>
      <c r="I804" s="15">
        <f t="shared" si="194"/>
        <v>-2661.4413247415469</v>
      </c>
      <c r="J804" s="15">
        <f t="shared" si="189"/>
        <v>2192.6666666666665</v>
      </c>
      <c r="K804" s="15">
        <f t="shared" si="190"/>
        <v>0</v>
      </c>
      <c r="L804" s="15">
        <f t="shared" si="191"/>
        <v>500</v>
      </c>
      <c r="M804" s="15">
        <f t="shared" si="195"/>
        <v>4000</v>
      </c>
      <c r="N804" s="15">
        <f t="shared" si="192"/>
        <v>-1068545.3045546936</v>
      </c>
    </row>
    <row r="805" spans="1:14" x14ac:dyDescent="0.25">
      <c r="A805" s="12">
        <f t="shared" si="183"/>
        <v>802</v>
      </c>
      <c r="B805" s="23">
        <f t="shared" si="193"/>
        <v>121.85284690379736</v>
      </c>
      <c r="C805" s="13">
        <f t="shared" si="184"/>
        <v>69669</v>
      </c>
      <c r="D805" s="14">
        <f t="shared" si="185"/>
        <v>-1068545.3045546936</v>
      </c>
      <c r="E805" s="15">
        <f t="shared" si="186"/>
        <v>0</v>
      </c>
      <c r="F805" s="15">
        <f t="shared" si="187"/>
        <v>0</v>
      </c>
      <c r="G805" s="15"/>
      <c r="H805" s="15">
        <f t="shared" si="188"/>
        <v>-1068545.3045546936</v>
      </c>
      <c r="I805" s="15">
        <f t="shared" si="194"/>
        <v>-2671.3632613867339</v>
      </c>
      <c r="J805" s="15">
        <f t="shared" si="189"/>
        <v>2192.6666666666665</v>
      </c>
      <c r="K805" s="15">
        <f t="shared" si="190"/>
        <v>0</v>
      </c>
      <c r="L805" s="15">
        <f t="shared" si="191"/>
        <v>500</v>
      </c>
      <c r="M805" s="15">
        <f t="shared" si="195"/>
        <v>4000</v>
      </c>
      <c r="N805" s="15">
        <f t="shared" si="192"/>
        <v>-1072524.0011494136</v>
      </c>
    </row>
    <row r="806" spans="1:14" x14ac:dyDescent="0.25">
      <c r="A806" s="12">
        <f t="shared" si="183"/>
        <v>803</v>
      </c>
      <c r="B806" s="23">
        <f t="shared" si="193"/>
        <v>121.93498197035125</v>
      </c>
      <c r="C806" s="13">
        <f t="shared" si="184"/>
        <v>69699</v>
      </c>
      <c r="D806" s="14">
        <f t="shared" si="185"/>
        <v>-1072524.0011494136</v>
      </c>
      <c r="E806" s="15">
        <f t="shared" si="186"/>
        <v>0</v>
      </c>
      <c r="F806" s="15">
        <f t="shared" si="187"/>
        <v>0</v>
      </c>
      <c r="G806" s="15"/>
      <c r="H806" s="15">
        <f t="shared" si="188"/>
        <v>-1072524.0011494136</v>
      </c>
      <c r="I806" s="15">
        <f t="shared" si="194"/>
        <v>-2681.3100028735339</v>
      </c>
      <c r="J806" s="15">
        <f t="shared" si="189"/>
        <v>2192.6666666666665</v>
      </c>
      <c r="K806" s="15">
        <f t="shared" si="190"/>
        <v>0</v>
      </c>
      <c r="L806" s="15">
        <f t="shared" si="191"/>
        <v>500</v>
      </c>
      <c r="M806" s="15">
        <f t="shared" si="195"/>
        <v>4000</v>
      </c>
      <c r="N806" s="15">
        <f t="shared" si="192"/>
        <v>-1076512.6444856203</v>
      </c>
    </row>
    <row r="807" spans="1:14" x14ac:dyDescent="0.25">
      <c r="A807" s="12">
        <f t="shared" si="183"/>
        <v>804</v>
      </c>
      <c r="B807" s="23">
        <f t="shared" si="193"/>
        <v>122.01985487245693</v>
      </c>
      <c r="C807" s="13">
        <f t="shared" si="184"/>
        <v>69730</v>
      </c>
      <c r="D807" s="14">
        <f t="shared" si="185"/>
        <v>-1076512.6444856203</v>
      </c>
      <c r="E807" s="15">
        <f t="shared" si="186"/>
        <v>0</v>
      </c>
      <c r="F807" s="15">
        <f t="shared" si="187"/>
        <v>0</v>
      </c>
      <c r="G807" s="15"/>
      <c r="H807" s="15">
        <f t="shared" si="188"/>
        <v>-1076512.6444856203</v>
      </c>
      <c r="I807" s="15">
        <f t="shared" si="194"/>
        <v>-2691.2816112140508</v>
      </c>
      <c r="J807" s="15">
        <f t="shared" si="189"/>
        <v>2192.6666666666665</v>
      </c>
      <c r="K807" s="15">
        <f t="shared" si="190"/>
        <v>0</v>
      </c>
      <c r="L807" s="15">
        <f t="shared" si="191"/>
        <v>500</v>
      </c>
      <c r="M807" s="15">
        <f t="shared" si="195"/>
        <v>4000</v>
      </c>
      <c r="N807" s="15">
        <f t="shared" si="192"/>
        <v>-1080511.2594301677</v>
      </c>
    </row>
    <row r="808" spans="1:14" x14ac:dyDescent="0.25">
      <c r="A808" s="12">
        <f t="shared" si="183"/>
        <v>805</v>
      </c>
      <c r="B808" s="23">
        <f t="shared" si="193"/>
        <v>122.10198993901082</v>
      </c>
      <c r="C808" s="13">
        <f t="shared" si="184"/>
        <v>69760</v>
      </c>
      <c r="D808" s="14">
        <f t="shared" si="185"/>
        <v>-1080511.2594301677</v>
      </c>
      <c r="E808" s="15">
        <f t="shared" si="186"/>
        <v>0</v>
      </c>
      <c r="F808" s="15">
        <f t="shared" si="187"/>
        <v>0</v>
      </c>
      <c r="G808" s="15"/>
      <c r="H808" s="15">
        <f t="shared" si="188"/>
        <v>-1080511.2594301677</v>
      </c>
      <c r="I808" s="15">
        <f t="shared" si="194"/>
        <v>-2701.278148575419</v>
      </c>
      <c r="J808" s="15">
        <f t="shared" si="189"/>
        <v>2192.6666666666665</v>
      </c>
      <c r="K808" s="15">
        <f t="shared" si="190"/>
        <v>0</v>
      </c>
      <c r="L808" s="15">
        <f t="shared" si="191"/>
        <v>500</v>
      </c>
      <c r="M808" s="15">
        <f t="shared" si="195"/>
        <v>4000</v>
      </c>
      <c r="N808" s="15">
        <f t="shared" si="192"/>
        <v>-1084519.8709120764</v>
      </c>
    </row>
    <row r="809" spans="1:14" x14ac:dyDescent="0.25">
      <c r="A809" s="12">
        <f t="shared" si="183"/>
        <v>806</v>
      </c>
      <c r="B809" s="23">
        <f t="shared" si="193"/>
        <v>122.18754277891856</v>
      </c>
      <c r="C809" s="13">
        <f t="shared" si="184"/>
        <v>69791</v>
      </c>
      <c r="D809" s="14">
        <f t="shared" si="185"/>
        <v>-1084519.8709120764</v>
      </c>
      <c r="E809" s="15">
        <f t="shared" si="186"/>
        <v>0</v>
      </c>
      <c r="F809" s="15">
        <f t="shared" si="187"/>
        <v>0</v>
      </c>
      <c r="G809" s="15"/>
      <c r="H809" s="15">
        <f t="shared" si="188"/>
        <v>-1084519.8709120764</v>
      </c>
      <c r="I809" s="15">
        <f t="shared" si="194"/>
        <v>-2711.2996772801912</v>
      </c>
      <c r="J809" s="15">
        <f t="shared" si="189"/>
        <v>2192.6666666666665</v>
      </c>
      <c r="K809" s="15">
        <f t="shared" si="190"/>
        <v>0</v>
      </c>
      <c r="L809" s="15">
        <f t="shared" si="191"/>
        <v>500</v>
      </c>
      <c r="M809" s="15">
        <f t="shared" si="195"/>
        <v>4000</v>
      </c>
      <c r="N809" s="15">
        <f t="shared" si="192"/>
        <v>-1088538.5039226899</v>
      </c>
    </row>
    <row r="810" spans="1:14" x14ac:dyDescent="0.25">
      <c r="A810" s="12">
        <f t="shared" si="183"/>
        <v>807</v>
      </c>
      <c r="B810" s="23">
        <f t="shared" si="193"/>
        <v>122.27241615331964</v>
      </c>
      <c r="C810" s="13">
        <f t="shared" si="184"/>
        <v>69822</v>
      </c>
      <c r="D810" s="14">
        <f t="shared" si="185"/>
        <v>-1088538.5039226899</v>
      </c>
      <c r="E810" s="15">
        <f t="shared" si="186"/>
        <v>0</v>
      </c>
      <c r="F810" s="15">
        <f t="shared" si="187"/>
        <v>0</v>
      </c>
      <c r="G810" s="15"/>
      <c r="H810" s="15">
        <f t="shared" si="188"/>
        <v>-1088538.5039226899</v>
      </c>
      <c r="I810" s="15">
        <f t="shared" si="194"/>
        <v>-2721.3462598067249</v>
      </c>
      <c r="J810" s="15">
        <f t="shared" si="189"/>
        <v>2192.6666666666665</v>
      </c>
      <c r="K810" s="15">
        <f t="shared" si="190"/>
        <v>0</v>
      </c>
      <c r="L810" s="15">
        <f t="shared" si="191"/>
        <v>500</v>
      </c>
      <c r="M810" s="15">
        <f t="shared" si="195"/>
        <v>4000</v>
      </c>
      <c r="N810" s="15">
        <f t="shared" si="192"/>
        <v>-1092567.18351583</v>
      </c>
    </row>
    <row r="811" spans="1:14" x14ac:dyDescent="0.25">
      <c r="A811" s="12">
        <f t="shared" si="183"/>
        <v>808</v>
      </c>
      <c r="B811" s="23">
        <f t="shared" si="193"/>
        <v>122.34907597535934</v>
      </c>
      <c r="C811" s="13">
        <f t="shared" si="184"/>
        <v>69850</v>
      </c>
      <c r="D811" s="14">
        <f t="shared" si="185"/>
        <v>-1092567.18351583</v>
      </c>
      <c r="E811" s="15">
        <f t="shared" si="186"/>
        <v>0</v>
      </c>
      <c r="F811" s="15">
        <f t="shared" si="187"/>
        <v>0</v>
      </c>
      <c r="G811" s="15"/>
      <c r="H811" s="15">
        <f t="shared" si="188"/>
        <v>-1092567.18351583</v>
      </c>
      <c r="I811" s="15">
        <f t="shared" si="194"/>
        <v>-2731.4179587895746</v>
      </c>
      <c r="J811" s="15">
        <f t="shared" si="189"/>
        <v>2192.6666666666665</v>
      </c>
      <c r="K811" s="15">
        <f t="shared" si="190"/>
        <v>0</v>
      </c>
      <c r="L811" s="15">
        <f t="shared" si="191"/>
        <v>500</v>
      </c>
      <c r="M811" s="15">
        <f t="shared" si="195"/>
        <v>4000</v>
      </c>
      <c r="N811" s="15">
        <f t="shared" si="192"/>
        <v>-1096605.9348079527</v>
      </c>
    </row>
    <row r="812" spans="1:14" x14ac:dyDescent="0.25">
      <c r="A812" s="12">
        <f t="shared" si="183"/>
        <v>809</v>
      </c>
      <c r="B812" s="23">
        <f t="shared" si="193"/>
        <v>122.43394934976044</v>
      </c>
      <c r="C812" s="13">
        <f t="shared" si="184"/>
        <v>69881</v>
      </c>
      <c r="D812" s="14">
        <f t="shared" si="185"/>
        <v>-1096605.9348079527</v>
      </c>
      <c r="E812" s="15">
        <f t="shared" si="186"/>
        <v>0</v>
      </c>
      <c r="F812" s="15">
        <f t="shared" si="187"/>
        <v>0</v>
      </c>
      <c r="G812" s="15"/>
      <c r="H812" s="15">
        <f t="shared" si="188"/>
        <v>-1096605.9348079527</v>
      </c>
      <c r="I812" s="15">
        <f t="shared" si="194"/>
        <v>-2741.5148370198817</v>
      </c>
      <c r="J812" s="15">
        <f t="shared" si="189"/>
        <v>2192.6666666666665</v>
      </c>
      <c r="K812" s="15">
        <f t="shared" si="190"/>
        <v>0</v>
      </c>
      <c r="L812" s="15">
        <f t="shared" si="191"/>
        <v>500</v>
      </c>
      <c r="M812" s="15">
        <f t="shared" si="195"/>
        <v>4000</v>
      </c>
      <c r="N812" s="15">
        <f t="shared" si="192"/>
        <v>-1100654.7829783058</v>
      </c>
    </row>
    <row r="813" spans="1:14" x14ac:dyDescent="0.25">
      <c r="A813" s="12">
        <f t="shared" si="183"/>
        <v>810</v>
      </c>
      <c r="B813" s="23">
        <f t="shared" si="193"/>
        <v>122.5160848733744</v>
      </c>
      <c r="C813" s="13">
        <f t="shared" si="184"/>
        <v>69911</v>
      </c>
      <c r="D813" s="14">
        <f t="shared" si="185"/>
        <v>-1100654.7829783058</v>
      </c>
      <c r="E813" s="15">
        <f t="shared" si="186"/>
        <v>0</v>
      </c>
      <c r="F813" s="15">
        <f t="shared" si="187"/>
        <v>0</v>
      </c>
      <c r="G813" s="15"/>
      <c r="H813" s="15">
        <f t="shared" si="188"/>
        <v>-1100654.7829783058</v>
      </c>
      <c r="I813" s="15">
        <f t="shared" si="194"/>
        <v>-2751.6369574457644</v>
      </c>
      <c r="J813" s="15">
        <f t="shared" si="189"/>
        <v>2192.6666666666665</v>
      </c>
      <c r="K813" s="15">
        <f t="shared" si="190"/>
        <v>0</v>
      </c>
      <c r="L813" s="15">
        <f t="shared" si="191"/>
        <v>500</v>
      </c>
      <c r="M813" s="15">
        <f t="shared" si="195"/>
        <v>4000</v>
      </c>
      <c r="N813" s="15">
        <f t="shared" si="192"/>
        <v>-1104713.753269085</v>
      </c>
    </row>
    <row r="814" spans="1:14" x14ac:dyDescent="0.25">
      <c r="A814" s="12">
        <f t="shared" si="183"/>
        <v>811</v>
      </c>
      <c r="B814" s="23">
        <f t="shared" si="193"/>
        <v>122.60095824777549</v>
      </c>
      <c r="C814" s="13">
        <f t="shared" si="184"/>
        <v>69942</v>
      </c>
      <c r="D814" s="14">
        <f t="shared" si="185"/>
        <v>-1104713.753269085</v>
      </c>
      <c r="E814" s="15">
        <f t="shared" si="186"/>
        <v>0</v>
      </c>
      <c r="F814" s="15">
        <f t="shared" si="187"/>
        <v>0</v>
      </c>
      <c r="G814" s="15"/>
      <c r="H814" s="15">
        <f t="shared" si="188"/>
        <v>-1104713.753269085</v>
      </c>
      <c r="I814" s="15">
        <f t="shared" si="194"/>
        <v>-2761.7843831727128</v>
      </c>
      <c r="J814" s="15">
        <f t="shared" si="189"/>
        <v>2192.6666666666665</v>
      </c>
      <c r="K814" s="15">
        <f t="shared" si="190"/>
        <v>0</v>
      </c>
      <c r="L814" s="15">
        <f t="shared" si="191"/>
        <v>500</v>
      </c>
      <c r="M814" s="15">
        <f t="shared" si="195"/>
        <v>4000</v>
      </c>
      <c r="N814" s="15">
        <f t="shared" si="192"/>
        <v>-1108782.8709855909</v>
      </c>
    </row>
    <row r="815" spans="1:14" x14ac:dyDescent="0.25">
      <c r="A815" s="12">
        <f t="shared" si="183"/>
        <v>812</v>
      </c>
      <c r="B815" s="23">
        <f t="shared" si="193"/>
        <v>122.68309377138947</v>
      </c>
      <c r="C815" s="13">
        <f t="shared" si="184"/>
        <v>69972</v>
      </c>
      <c r="D815" s="14">
        <f t="shared" si="185"/>
        <v>-1108782.8709855909</v>
      </c>
      <c r="E815" s="15">
        <f t="shared" si="186"/>
        <v>0</v>
      </c>
      <c r="F815" s="15">
        <f t="shared" si="187"/>
        <v>0</v>
      </c>
      <c r="G815" s="15"/>
      <c r="H815" s="15">
        <f t="shared" si="188"/>
        <v>-1108782.8709855909</v>
      </c>
      <c r="I815" s="15">
        <f t="shared" si="194"/>
        <v>-2771.9571774639771</v>
      </c>
      <c r="J815" s="15">
        <f t="shared" si="189"/>
        <v>2192.6666666666665</v>
      </c>
      <c r="K815" s="15">
        <f t="shared" si="190"/>
        <v>0</v>
      </c>
      <c r="L815" s="15">
        <f t="shared" si="191"/>
        <v>500</v>
      </c>
      <c r="M815" s="15">
        <f t="shared" si="195"/>
        <v>4000</v>
      </c>
      <c r="N815" s="15">
        <f t="shared" si="192"/>
        <v>-1112862.161496388</v>
      </c>
    </row>
    <row r="816" spans="1:14" x14ac:dyDescent="0.25">
      <c r="A816" s="12">
        <f t="shared" si="183"/>
        <v>813</v>
      </c>
      <c r="B816" s="23">
        <f t="shared" si="193"/>
        <v>122.76796714579055</v>
      </c>
      <c r="C816" s="13">
        <f t="shared" si="184"/>
        <v>70003</v>
      </c>
      <c r="D816" s="14">
        <f t="shared" si="185"/>
        <v>-1112862.161496388</v>
      </c>
      <c r="E816" s="15">
        <f t="shared" si="186"/>
        <v>0</v>
      </c>
      <c r="F816" s="15">
        <f t="shared" si="187"/>
        <v>0</v>
      </c>
      <c r="G816" s="15"/>
      <c r="H816" s="15">
        <f t="shared" si="188"/>
        <v>-1112862.161496388</v>
      </c>
      <c r="I816" s="15">
        <f t="shared" si="194"/>
        <v>-2782.1554037409701</v>
      </c>
      <c r="J816" s="15">
        <f t="shared" si="189"/>
        <v>2192.6666666666665</v>
      </c>
      <c r="K816" s="15">
        <f t="shared" si="190"/>
        <v>0</v>
      </c>
      <c r="L816" s="15">
        <f t="shared" si="191"/>
        <v>500</v>
      </c>
      <c r="M816" s="15">
        <f t="shared" si="195"/>
        <v>4000</v>
      </c>
      <c r="N816" s="15">
        <f t="shared" si="192"/>
        <v>-1116951.6502334622</v>
      </c>
    </row>
    <row r="817" spans="1:14" x14ac:dyDescent="0.25">
      <c r="A817" s="12">
        <f t="shared" si="183"/>
        <v>814</v>
      </c>
      <c r="B817" s="23">
        <f t="shared" si="193"/>
        <v>122.85284052019165</v>
      </c>
      <c r="C817" s="13">
        <f t="shared" si="184"/>
        <v>70034</v>
      </c>
      <c r="D817" s="14">
        <f t="shared" si="185"/>
        <v>-1116951.6502334622</v>
      </c>
      <c r="E817" s="15">
        <f t="shared" si="186"/>
        <v>0</v>
      </c>
      <c r="F817" s="15">
        <f t="shared" si="187"/>
        <v>0</v>
      </c>
      <c r="G817" s="15"/>
      <c r="H817" s="15">
        <f t="shared" si="188"/>
        <v>-1116951.6502334622</v>
      </c>
      <c r="I817" s="15">
        <f t="shared" si="194"/>
        <v>-2792.3791255836554</v>
      </c>
      <c r="J817" s="15">
        <f t="shared" si="189"/>
        <v>2192.6666666666665</v>
      </c>
      <c r="K817" s="15">
        <f t="shared" si="190"/>
        <v>0</v>
      </c>
      <c r="L817" s="15">
        <f t="shared" si="191"/>
        <v>500</v>
      </c>
      <c r="M817" s="15">
        <f t="shared" si="195"/>
        <v>4000</v>
      </c>
      <c r="N817" s="15">
        <f t="shared" si="192"/>
        <v>-1121051.3626923792</v>
      </c>
    </row>
    <row r="818" spans="1:14" x14ac:dyDescent="0.25">
      <c r="A818" s="12">
        <f t="shared" si="183"/>
        <v>815</v>
      </c>
      <c r="B818" s="23">
        <f t="shared" si="193"/>
        <v>122.93497604380562</v>
      </c>
      <c r="C818" s="13">
        <f t="shared" si="184"/>
        <v>70064</v>
      </c>
      <c r="D818" s="14">
        <f t="shared" si="185"/>
        <v>-1121051.3626923792</v>
      </c>
      <c r="E818" s="15">
        <f t="shared" si="186"/>
        <v>0</v>
      </c>
      <c r="F818" s="15">
        <f t="shared" si="187"/>
        <v>0</v>
      </c>
      <c r="G818" s="15"/>
      <c r="H818" s="15">
        <f t="shared" si="188"/>
        <v>-1121051.3626923792</v>
      </c>
      <c r="I818" s="15">
        <f t="shared" si="194"/>
        <v>-2802.628406730948</v>
      </c>
      <c r="J818" s="15">
        <f t="shared" si="189"/>
        <v>2192.6666666666665</v>
      </c>
      <c r="K818" s="15">
        <f t="shared" si="190"/>
        <v>0</v>
      </c>
      <c r="L818" s="15">
        <f t="shared" si="191"/>
        <v>500</v>
      </c>
      <c r="M818" s="15">
        <f t="shared" si="195"/>
        <v>4000</v>
      </c>
      <c r="N818" s="15">
        <f t="shared" si="192"/>
        <v>-1125161.3244324434</v>
      </c>
    </row>
    <row r="819" spans="1:14" x14ac:dyDescent="0.25">
      <c r="A819" s="12">
        <f t="shared" si="183"/>
        <v>816</v>
      </c>
      <c r="B819" s="23">
        <f t="shared" si="193"/>
        <v>123.0198494182067</v>
      </c>
      <c r="C819" s="13">
        <f t="shared" si="184"/>
        <v>70095</v>
      </c>
      <c r="D819" s="14">
        <f t="shared" si="185"/>
        <v>-1125161.3244324434</v>
      </c>
      <c r="E819" s="15">
        <f t="shared" si="186"/>
        <v>0</v>
      </c>
      <c r="F819" s="15">
        <f t="shared" si="187"/>
        <v>0</v>
      </c>
      <c r="G819" s="15"/>
      <c r="H819" s="15">
        <f t="shared" si="188"/>
        <v>-1125161.3244324434</v>
      </c>
      <c r="I819" s="15">
        <f t="shared" si="194"/>
        <v>-2812.9033110811083</v>
      </c>
      <c r="J819" s="15">
        <f t="shared" si="189"/>
        <v>2192.6666666666665</v>
      </c>
      <c r="K819" s="15">
        <f t="shared" si="190"/>
        <v>0</v>
      </c>
      <c r="L819" s="15">
        <f t="shared" si="191"/>
        <v>500</v>
      </c>
      <c r="M819" s="15">
        <f t="shared" si="195"/>
        <v>4000</v>
      </c>
      <c r="N819" s="15">
        <f t="shared" si="192"/>
        <v>-1129281.5610768576</v>
      </c>
    </row>
    <row r="820" spans="1:14" x14ac:dyDescent="0.25">
      <c r="A820" s="12">
        <f t="shared" si="183"/>
        <v>817</v>
      </c>
      <c r="B820" s="23">
        <f t="shared" si="193"/>
        <v>123.10198494182067</v>
      </c>
      <c r="C820" s="13">
        <f t="shared" si="184"/>
        <v>70125</v>
      </c>
      <c r="D820" s="14">
        <f t="shared" si="185"/>
        <v>-1129281.5610768576</v>
      </c>
      <c r="E820" s="15">
        <f t="shared" si="186"/>
        <v>0</v>
      </c>
      <c r="F820" s="15">
        <f t="shared" si="187"/>
        <v>0</v>
      </c>
      <c r="G820" s="15"/>
      <c r="H820" s="15">
        <f t="shared" si="188"/>
        <v>-1129281.5610768576</v>
      </c>
      <c r="I820" s="15">
        <f t="shared" si="194"/>
        <v>-2823.2039026921443</v>
      </c>
      <c r="J820" s="15">
        <f t="shared" si="189"/>
        <v>2192.6666666666665</v>
      </c>
      <c r="K820" s="15">
        <f t="shared" si="190"/>
        <v>0</v>
      </c>
      <c r="L820" s="15">
        <f t="shared" si="191"/>
        <v>500</v>
      </c>
      <c r="M820" s="15">
        <f t="shared" si="195"/>
        <v>4000</v>
      </c>
      <c r="N820" s="15">
        <f t="shared" si="192"/>
        <v>-1133412.0983128829</v>
      </c>
    </row>
    <row r="821" spans="1:14" x14ac:dyDescent="0.25">
      <c r="A821" s="12">
        <f t="shared" si="183"/>
        <v>818</v>
      </c>
      <c r="B821" s="23">
        <f t="shared" si="193"/>
        <v>123.18483474604115</v>
      </c>
      <c r="C821" s="13">
        <f t="shared" si="184"/>
        <v>70156</v>
      </c>
      <c r="D821" s="14">
        <f t="shared" si="185"/>
        <v>-1133412.0983128829</v>
      </c>
      <c r="E821" s="15">
        <f t="shared" si="186"/>
        <v>0</v>
      </c>
      <c r="F821" s="15">
        <f t="shared" si="187"/>
        <v>0</v>
      </c>
      <c r="G821" s="15"/>
      <c r="H821" s="15">
        <f t="shared" si="188"/>
        <v>-1133412.0983128829</v>
      </c>
      <c r="I821" s="15">
        <f t="shared" si="194"/>
        <v>-2833.5302457822072</v>
      </c>
      <c r="J821" s="15">
        <f t="shared" si="189"/>
        <v>2192.6666666666665</v>
      </c>
      <c r="K821" s="15">
        <f t="shared" si="190"/>
        <v>0</v>
      </c>
      <c r="L821" s="15">
        <f t="shared" si="191"/>
        <v>500</v>
      </c>
      <c r="M821" s="15">
        <f t="shared" si="195"/>
        <v>4000</v>
      </c>
      <c r="N821" s="15">
        <f t="shared" si="192"/>
        <v>-1137552.9618919983</v>
      </c>
    </row>
    <row r="822" spans="1:14" x14ac:dyDescent="0.25">
      <c r="A822" s="12">
        <f t="shared" si="183"/>
        <v>819</v>
      </c>
      <c r="B822" s="23">
        <f t="shared" si="193"/>
        <v>123.26970672624132</v>
      </c>
      <c r="C822" s="13">
        <f t="shared" si="184"/>
        <v>70187</v>
      </c>
      <c r="D822" s="14">
        <f t="shared" si="185"/>
        <v>-1137552.9618919983</v>
      </c>
      <c r="E822" s="15">
        <f t="shared" si="186"/>
        <v>0</v>
      </c>
      <c r="F822" s="15">
        <f t="shared" si="187"/>
        <v>0</v>
      </c>
      <c r="G822" s="15"/>
      <c r="H822" s="15">
        <f t="shared" si="188"/>
        <v>-1137552.9618919983</v>
      </c>
      <c r="I822" s="15">
        <f t="shared" si="194"/>
        <v>-2843.8824047299954</v>
      </c>
      <c r="J822" s="15">
        <f t="shared" si="189"/>
        <v>2192.6666666666665</v>
      </c>
      <c r="K822" s="15">
        <f t="shared" si="190"/>
        <v>0</v>
      </c>
      <c r="L822" s="15">
        <f t="shared" si="191"/>
        <v>500</v>
      </c>
      <c r="M822" s="15">
        <f t="shared" si="195"/>
        <v>4000</v>
      </c>
      <c r="N822" s="15">
        <f t="shared" si="192"/>
        <v>-1141704.1776300615</v>
      </c>
    </row>
    <row r="823" spans="1:14" x14ac:dyDescent="0.25">
      <c r="A823" s="12">
        <f t="shared" si="183"/>
        <v>820</v>
      </c>
      <c r="B823" s="23">
        <f t="shared" si="193"/>
        <v>123.3491030948157</v>
      </c>
      <c r="C823" s="13">
        <f t="shared" si="184"/>
        <v>70216</v>
      </c>
      <c r="D823" s="14">
        <f t="shared" si="185"/>
        <v>-1141704.1776300615</v>
      </c>
      <c r="E823" s="15">
        <f t="shared" si="186"/>
        <v>0</v>
      </c>
      <c r="F823" s="15">
        <f t="shared" si="187"/>
        <v>0</v>
      </c>
      <c r="G823" s="15"/>
      <c r="H823" s="15">
        <f t="shared" si="188"/>
        <v>-1141704.1776300615</v>
      </c>
      <c r="I823" s="15">
        <f t="shared" si="194"/>
        <v>-2854.2604440751534</v>
      </c>
      <c r="J823" s="15">
        <f t="shared" si="189"/>
        <v>2192.6666666666665</v>
      </c>
      <c r="K823" s="15">
        <f t="shared" si="190"/>
        <v>0</v>
      </c>
      <c r="L823" s="15">
        <f t="shared" si="191"/>
        <v>500</v>
      </c>
      <c r="M823" s="15">
        <f t="shared" si="195"/>
        <v>4000</v>
      </c>
      <c r="N823" s="15">
        <f t="shared" si="192"/>
        <v>-1145865.7714074699</v>
      </c>
    </row>
    <row r="824" spans="1:14" x14ac:dyDescent="0.25">
      <c r="A824" s="12">
        <f t="shared" si="183"/>
        <v>821</v>
      </c>
      <c r="B824" s="23">
        <f t="shared" si="193"/>
        <v>123.43397507501589</v>
      </c>
      <c r="C824" s="13">
        <f t="shared" si="184"/>
        <v>70247</v>
      </c>
      <c r="D824" s="14">
        <f t="shared" si="185"/>
        <v>-1145865.7714074699</v>
      </c>
      <c r="E824" s="15">
        <f t="shared" si="186"/>
        <v>0</v>
      </c>
      <c r="F824" s="15">
        <f t="shared" si="187"/>
        <v>0</v>
      </c>
      <c r="G824" s="15"/>
      <c r="H824" s="15">
        <f t="shared" si="188"/>
        <v>-1145865.7714074699</v>
      </c>
      <c r="I824" s="15">
        <f t="shared" si="194"/>
        <v>-2864.6644285186744</v>
      </c>
      <c r="J824" s="15">
        <f t="shared" si="189"/>
        <v>2192.6666666666665</v>
      </c>
      <c r="K824" s="15">
        <f t="shared" si="190"/>
        <v>0</v>
      </c>
      <c r="L824" s="15">
        <f t="shared" si="191"/>
        <v>500</v>
      </c>
      <c r="M824" s="15">
        <f t="shared" si="195"/>
        <v>4000</v>
      </c>
      <c r="N824" s="15">
        <f t="shared" si="192"/>
        <v>-1150037.7691693217</v>
      </c>
    </row>
    <row r="825" spans="1:14" x14ac:dyDescent="0.25">
      <c r="A825" s="12">
        <f t="shared" si="183"/>
        <v>822</v>
      </c>
      <c r="B825" s="23">
        <f t="shared" si="193"/>
        <v>123.51610924940317</v>
      </c>
      <c r="C825" s="13">
        <f t="shared" si="184"/>
        <v>70277</v>
      </c>
      <c r="D825" s="14">
        <f t="shared" si="185"/>
        <v>-1150037.7691693217</v>
      </c>
      <c r="E825" s="15">
        <f t="shared" si="186"/>
        <v>0</v>
      </c>
      <c r="F825" s="15">
        <f t="shared" si="187"/>
        <v>0</v>
      </c>
      <c r="G825" s="15"/>
      <c r="H825" s="15">
        <f t="shared" si="188"/>
        <v>-1150037.7691693217</v>
      </c>
      <c r="I825" s="15">
        <f t="shared" si="194"/>
        <v>-2875.0944229233041</v>
      </c>
      <c r="J825" s="15">
        <f t="shared" si="189"/>
        <v>2192.6666666666665</v>
      </c>
      <c r="K825" s="15">
        <f t="shared" si="190"/>
        <v>0</v>
      </c>
      <c r="L825" s="15">
        <f t="shared" si="191"/>
        <v>500</v>
      </c>
      <c r="M825" s="15">
        <f t="shared" si="195"/>
        <v>4000</v>
      </c>
      <c r="N825" s="15">
        <f t="shared" si="192"/>
        <v>-1154220.1969255784</v>
      </c>
    </row>
    <row r="826" spans="1:14" x14ac:dyDescent="0.25">
      <c r="A826" s="12">
        <f t="shared" si="183"/>
        <v>823</v>
      </c>
      <c r="B826" s="23">
        <f t="shared" si="193"/>
        <v>123.60098122960336</v>
      </c>
      <c r="C826" s="13">
        <f t="shared" si="184"/>
        <v>70308</v>
      </c>
      <c r="D826" s="14">
        <f t="shared" si="185"/>
        <v>-1154220.1969255784</v>
      </c>
      <c r="E826" s="15">
        <f t="shared" si="186"/>
        <v>0</v>
      </c>
      <c r="F826" s="15">
        <f t="shared" si="187"/>
        <v>0</v>
      </c>
      <c r="G826" s="15"/>
      <c r="H826" s="15">
        <f t="shared" si="188"/>
        <v>-1154220.1969255784</v>
      </c>
      <c r="I826" s="15">
        <f t="shared" si="194"/>
        <v>-2885.5504923139456</v>
      </c>
      <c r="J826" s="15">
        <f t="shared" si="189"/>
        <v>2192.6666666666665</v>
      </c>
      <c r="K826" s="15">
        <f t="shared" si="190"/>
        <v>0</v>
      </c>
      <c r="L826" s="15">
        <f t="shared" si="191"/>
        <v>500</v>
      </c>
      <c r="M826" s="15">
        <f t="shared" si="195"/>
        <v>4000</v>
      </c>
      <c r="N826" s="15">
        <f t="shared" si="192"/>
        <v>-1158413.0807512256</v>
      </c>
    </row>
    <row r="827" spans="1:14" x14ac:dyDescent="0.25">
      <c r="A827" s="12">
        <f t="shared" si="183"/>
        <v>824</v>
      </c>
      <c r="B827" s="23">
        <f t="shared" si="193"/>
        <v>123.68311540399064</v>
      </c>
      <c r="C827" s="13">
        <f t="shared" si="184"/>
        <v>70338</v>
      </c>
      <c r="D827" s="14">
        <f t="shared" si="185"/>
        <v>-1158413.0807512256</v>
      </c>
      <c r="E827" s="15">
        <f t="shared" si="186"/>
        <v>0</v>
      </c>
      <c r="F827" s="15">
        <f t="shared" si="187"/>
        <v>0</v>
      </c>
      <c r="G827" s="15"/>
      <c r="H827" s="15">
        <f t="shared" si="188"/>
        <v>-1158413.0807512256</v>
      </c>
      <c r="I827" s="15">
        <f t="shared" si="194"/>
        <v>-2896.032701878064</v>
      </c>
      <c r="J827" s="15">
        <f t="shared" si="189"/>
        <v>2192.6666666666665</v>
      </c>
      <c r="K827" s="15">
        <f t="shared" si="190"/>
        <v>0</v>
      </c>
      <c r="L827" s="15">
        <f t="shared" si="191"/>
        <v>500</v>
      </c>
      <c r="M827" s="15">
        <f t="shared" si="195"/>
        <v>4000</v>
      </c>
      <c r="N827" s="15">
        <f t="shared" si="192"/>
        <v>-1162616.446786437</v>
      </c>
    </row>
    <row r="828" spans="1:14" x14ac:dyDescent="0.25">
      <c r="A828" s="12">
        <f t="shared" si="183"/>
        <v>825</v>
      </c>
      <c r="B828" s="23">
        <f t="shared" si="193"/>
        <v>123.76798738419082</v>
      </c>
      <c r="C828" s="13">
        <f t="shared" si="184"/>
        <v>70369</v>
      </c>
      <c r="D828" s="14">
        <f t="shared" si="185"/>
        <v>-1162616.446786437</v>
      </c>
      <c r="E828" s="15">
        <f t="shared" si="186"/>
        <v>0</v>
      </c>
      <c r="F828" s="15">
        <f t="shared" si="187"/>
        <v>0</v>
      </c>
      <c r="G828" s="15"/>
      <c r="H828" s="15">
        <f t="shared" si="188"/>
        <v>-1162616.446786437</v>
      </c>
      <c r="I828" s="15">
        <f t="shared" si="194"/>
        <v>-2906.5411169660924</v>
      </c>
      <c r="J828" s="15">
        <f t="shared" si="189"/>
        <v>2192.6666666666665</v>
      </c>
      <c r="K828" s="15">
        <f t="shared" si="190"/>
        <v>0</v>
      </c>
      <c r="L828" s="15">
        <f t="shared" si="191"/>
        <v>500</v>
      </c>
      <c r="M828" s="15">
        <f t="shared" si="195"/>
        <v>4000</v>
      </c>
      <c r="N828" s="15">
        <f t="shared" si="192"/>
        <v>-1166830.3212367364</v>
      </c>
    </row>
    <row r="829" spans="1:14" x14ac:dyDescent="0.25">
      <c r="A829" s="12">
        <f t="shared" si="183"/>
        <v>826</v>
      </c>
      <c r="B829" s="23">
        <f t="shared" si="193"/>
        <v>123.85285936439101</v>
      </c>
      <c r="C829" s="13">
        <f t="shared" si="184"/>
        <v>70400</v>
      </c>
      <c r="D829" s="14">
        <f t="shared" si="185"/>
        <v>-1166830.3212367364</v>
      </c>
      <c r="E829" s="15">
        <f t="shared" si="186"/>
        <v>0</v>
      </c>
      <c r="F829" s="15">
        <f t="shared" si="187"/>
        <v>0</v>
      </c>
      <c r="G829" s="15"/>
      <c r="H829" s="15">
        <f t="shared" si="188"/>
        <v>-1166830.3212367364</v>
      </c>
      <c r="I829" s="15">
        <f t="shared" si="194"/>
        <v>-2917.075803091841</v>
      </c>
      <c r="J829" s="15">
        <f t="shared" si="189"/>
        <v>2192.6666666666665</v>
      </c>
      <c r="K829" s="15">
        <f t="shared" si="190"/>
        <v>0</v>
      </c>
      <c r="L829" s="15">
        <f t="shared" si="191"/>
        <v>500</v>
      </c>
      <c r="M829" s="15">
        <f t="shared" si="195"/>
        <v>4000</v>
      </c>
      <c r="N829" s="15">
        <f t="shared" si="192"/>
        <v>-1171054.7303731614</v>
      </c>
    </row>
    <row r="830" spans="1:14" x14ac:dyDescent="0.25">
      <c r="A830" s="12">
        <f t="shared" si="183"/>
        <v>827</v>
      </c>
      <c r="B830" s="23">
        <f t="shared" si="193"/>
        <v>123.93499353877829</v>
      </c>
      <c r="C830" s="13">
        <f t="shared" si="184"/>
        <v>70430</v>
      </c>
      <c r="D830" s="14">
        <f t="shared" si="185"/>
        <v>-1171054.7303731614</v>
      </c>
      <c r="E830" s="15">
        <f t="shared" si="186"/>
        <v>0</v>
      </c>
      <c r="F830" s="15">
        <f t="shared" si="187"/>
        <v>0</v>
      </c>
      <c r="G830" s="15"/>
      <c r="H830" s="15">
        <f t="shared" si="188"/>
        <v>-1171054.7303731614</v>
      </c>
      <c r="I830" s="15">
        <f t="shared" si="194"/>
        <v>-2927.6368259329033</v>
      </c>
      <c r="J830" s="15">
        <f t="shared" si="189"/>
        <v>2192.6666666666665</v>
      </c>
      <c r="K830" s="15">
        <f t="shared" si="190"/>
        <v>0</v>
      </c>
      <c r="L830" s="15">
        <f t="shared" si="191"/>
        <v>500</v>
      </c>
      <c r="M830" s="15">
        <f t="shared" si="195"/>
        <v>4000</v>
      </c>
      <c r="N830" s="15">
        <f t="shared" si="192"/>
        <v>-1175289.7005324275</v>
      </c>
    </row>
    <row r="831" spans="1:14" x14ac:dyDescent="0.25">
      <c r="A831" s="12">
        <f t="shared" si="183"/>
        <v>828</v>
      </c>
      <c r="B831" s="23">
        <f t="shared" si="193"/>
        <v>124.01986551897848</v>
      </c>
      <c r="C831" s="13">
        <f t="shared" si="184"/>
        <v>70461</v>
      </c>
      <c r="D831" s="14">
        <f t="shared" si="185"/>
        <v>-1175289.7005324275</v>
      </c>
      <c r="E831" s="15">
        <f t="shared" si="186"/>
        <v>0</v>
      </c>
      <c r="F831" s="15">
        <f t="shared" si="187"/>
        <v>0</v>
      </c>
      <c r="G831" s="15"/>
      <c r="H831" s="15">
        <f t="shared" si="188"/>
        <v>-1175289.7005324275</v>
      </c>
      <c r="I831" s="15">
        <f t="shared" si="194"/>
        <v>-2938.2242513310684</v>
      </c>
      <c r="J831" s="15">
        <f t="shared" si="189"/>
        <v>2192.6666666666665</v>
      </c>
      <c r="K831" s="15">
        <f t="shared" si="190"/>
        <v>0</v>
      </c>
      <c r="L831" s="15">
        <f t="shared" si="191"/>
        <v>500</v>
      </c>
      <c r="M831" s="15">
        <f t="shared" si="195"/>
        <v>4000</v>
      </c>
      <c r="N831" s="15">
        <f t="shared" si="192"/>
        <v>-1179535.2581170918</v>
      </c>
    </row>
    <row r="832" spans="1:14" x14ac:dyDescent="0.25">
      <c r="A832" s="12">
        <f t="shared" si="183"/>
        <v>829</v>
      </c>
      <c r="B832" s="23">
        <f t="shared" si="193"/>
        <v>124.10199969336576</v>
      </c>
      <c r="C832" s="13">
        <f t="shared" si="184"/>
        <v>70491</v>
      </c>
      <c r="D832" s="14">
        <f t="shared" si="185"/>
        <v>-1179535.2581170918</v>
      </c>
      <c r="E832" s="15">
        <f t="shared" si="186"/>
        <v>0</v>
      </c>
      <c r="F832" s="15">
        <f t="shared" si="187"/>
        <v>0</v>
      </c>
      <c r="G832" s="15"/>
      <c r="H832" s="15">
        <f t="shared" si="188"/>
        <v>-1179535.2581170918</v>
      </c>
      <c r="I832" s="15">
        <f t="shared" si="194"/>
        <v>-2948.8381452927297</v>
      </c>
      <c r="J832" s="15">
        <f t="shared" si="189"/>
        <v>2192.6666666666665</v>
      </c>
      <c r="K832" s="15">
        <f t="shared" si="190"/>
        <v>0</v>
      </c>
      <c r="L832" s="15">
        <f t="shared" si="191"/>
        <v>500</v>
      </c>
      <c r="M832" s="15">
        <f t="shared" si="195"/>
        <v>4000</v>
      </c>
      <c r="N832" s="15">
        <f t="shared" si="192"/>
        <v>-1183791.4295957179</v>
      </c>
    </row>
    <row r="833" spans="1:14" x14ac:dyDescent="0.25">
      <c r="A833" s="12">
        <f t="shared" si="183"/>
        <v>830</v>
      </c>
      <c r="B833" s="23">
        <f t="shared" si="193"/>
        <v>124.18756247012298</v>
      </c>
      <c r="C833" s="13">
        <f t="shared" si="184"/>
        <v>70522</v>
      </c>
      <c r="D833" s="14">
        <f t="shared" si="185"/>
        <v>-1183791.4295957179</v>
      </c>
      <c r="E833" s="15">
        <f t="shared" si="186"/>
        <v>0</v>
      </c>
      <c r="F833" s="15">
        <f t="shared" si="187"/>
        <v>0</v>
      </c>
      <c r="G833" s="15"/>
      <c r="H833" s="15">
        <f t="shared" si="188"/>
        <v>-1183791.4295957179</v>
      </c>
      <c r="I833" s="15">
        <f t="shared" si="194"/>
        <v>-2959.4785739892945</v>
      </c>
      <c r="J833" s="15">
        <f t="shared" si="189"/>
        <v>2192.6666666666665</v>
      </c>
      <c r="K833" s="15">
        <f t="shared" si="190"/>
        <v>0</v>
      </c>
      <c r="L833" s="15">
        <f t="shared" si="191"/>
        <v>500</v>
      </c>
      <c r="M833" s="15">
        <f t="shared" si="195"/>
        <v>4000</v>
      </c>
      <c r="N833" s="15">
        <f t="shared" si="192"/>
        <v>-1188058.2415030405</v>
      </c>
    </row>
    <row r="834" spans="1:14" x14ac:dyDescent="0.25">
      <c r="A834" s="12">
        <f t="shared" si="183"/>
        <v>831</v>
      </c>
      <c r="B834" s="23">
        <f t="shared" si="193"/>
        <v>124.2724349224284</v>
      </c>
      <c r="C834" s="13">
        <f t="shared" si="184"/>
        <v>70553</v>
      </c>
      <c r="D834" s="14">
        <f t="shared" si="185"/>
        <v>-1188058.2415030405</v>
      </c>
      <c r="E834" s="15">
        <f t="shared" si="186"/>
        <v>0</v>
      </c>
      <c r="F834" s="15">
        <f t="shared" si="187"/>
        <v>0</v>
      </c>
      <c r="G834" s="15"/>
      <c r="H834" s="15">
        <f t="shared" si="188"/>
        <v>-1188058.2415030405</v>
      </c>
      <c r="I834" s="15">
        <f t="shared" si="194"/>
        <v>-2970.1456037576013</v>
      </c>
      <c r="J834" s="15">
        <f t="shared" si="189"/>
        <v>2192.6666666666665</v>
      </c>
      <c r="K834" s="15">
        <f t="shared" si="190"/>
        <v>0</v>
      </c>
      <c r="L834" s="15">
        <f t="shared" si="191"/>
        <v>500</v>
      </c>
      <c r="M834" s="15">
        <f t="shared" si="195"/>
        <v>4000</v>
      </c>
      <c r="N834" s="15">
        <f t="shared" si="192"/>
        <v>-1192335.7204401314</v>
      </c>
    </row>
    <row r="835" spans="1:14" x14ac:dyDescent="0.25">
      <c r="A835" s="12">
        <f t="shared" si="183"/>
        <v>832</v>
      </c>
      <c r="B835" s="23">
        <f t="shared" si="193"/>
        <v>124.3490939116075</v>
      </c>
      <c r="C835" s="13">
        <f t="shared" si="184"/>
        <v>70581</v>
      </c>
      <c r="D835" s="14">
        <f t="shared" si="185"/>
        <v>-1192335.7204401314</v>
      </c>
      <c r="E835" s="15">
        <f t="shared" si="186"/>
        <v>0</v>
      </c>
      <c r="F835" s="15">
        <f t="shared" si="187"/>
        <v>0</v>
      </c>
      <c r="G835" s="15"/>
      <c r="H835" s="15">
        <f t="shared" si="188"/>
        <v>-1192335.7204401314</v>
      </c>
      <c r="I835" s="15">
        <f t="shared" si="194"/>
        <v>-2980.8393011003282</v>
      </c>
      <c r="J835" s="15">
        <f t="shared" si="189"/>
        <v>2192.6666666666665</v>
      </c>
      <c r="K835" s="15">
        <f t="shared" si="190"/>
        <v>0</v>
      </c>
      <c r="L835" s="15">
        <f t="shared" si="191"/>
        <v>500</v>
      </c>
      <c r="M835" s="15">
        <f t="shared" si="195"/>
        <v>4000</v>
      </c>
      <c r="N835" s="15">
        <f t="shared" si="192"/>
        <v>-1196623.8930745649</v>
      </c>
    </row>
    <row r="836" spans="1:14" x14ac:dyDescent="0.25">
      <c r="A836" s="12">
        <f t="shared" si="183"/>
        <v>833</v>
      </c>
      <c r="B836" s="23">
        <f t="shared" si="193"/>
        <v>124.43396636391292</v>
      </c>
      <c r="C836" s="13">
        <f t="shared" si="184"/>
        <v>70612</v>
      </c>
      <c r="D836" s="14">
        <f t="shared" si="185"/>
        <v>-1196623.8930745649</v>
      </c>
      <c r="E836" s="15">
        <f t="shared" si="186"/>
        <v>0</v>
      </c>
      <c r="F836" s="15">
        <f t="shared" si="187"/>
        <v>0</v>
      </c>
      <c r="G836" s="15"/>
      <c r="H836" s="15">
        <f t="shared" si="188"/>
        <v>-1196623.8930745649</v>
      </c>
      <c r="I836" s="15">
        <f t="shared" si="194"/>
        <v>-2991.5597326864122</v>
      </c>
      <c r="J836" s="15">
        <f t="shared" si="189"/>
        <v>2192.6666666666665</v>
      </c>
      <c r="K836" s="15">
        <f t="shared" si="190"/>
        <v>0</v>
      </c>
      <c r="L836" s="15">
        <f t="shared" si="191"/>
        <v>500</v>
      </c>
      <c r="M836" s="15">
        <f t="shared" si="195"/>
        <v>4000</v>
      </c>
      <c r="N836" s="15">
        <f t="shared" si="192"/>
        <v>-1200922.7861405846</v>
      </c>
    </row>
    <row r="837" spans="1:14" x14ac:dyDescent="0.25">
      <c r="A837" s="12">
        <f t="shared" si="183"/>
        <v>834</v>
      </c>
      <c r="B837" s="23">
        <f t="shared" si="193"/>
        <v>124.51610099517622</v>
      </c>
      <c r="C837" s="13">
        <f t="shared" si="184"/>
        <v>70642</v>
      </c>
      <c r="D837" s="14">
        <f t="shared" si="185"/>
        <v>-1200922.7861405846</v>
      </c>
      <c r="E837" s="15">
        <f t="shared" si="186"/>
        <v>0</v>
      </c>
      <c r="F837" s="15">
        <f t="shared" si="187"/>
        <v>0</v>
      </c>
      <c r="G837" s="15"/>
      <c r="H837" s="15">
        <f t="shared" si="188"/>
        <v>-1200922.7861405846</v>
      </c>
      <c r="I837" s="15">
        <f t="shared" si="194"/>
        <v>-3002.3069653514613</v>
      </c>
      <c r="J837" s="15">
        <f t="shared" si="189"/>
        <v>2192.6666666666665</v>
      </c>
      <c r="K837" s="15">
        <f t="shared" si="190"/>
        <v>0</v>
      </c>
      <c r="L837" s="15">
        <f t="shared" si="191"/>
        <v>500</v>
      </c>
      <c r="M837" s="15">
        <f t="shared" si="195"/>
        <v>4000</v>
      </c>
      <c r="N837" s="15">
        <f t="shared" si="192"/>
        <v>-1205232.4264392694</v>
      </c>
    </row>
    <row r="838" spans="1:14" x14ac:dyDescent="0.25">
      <c r="A838" s="12">
        <f t="shared" si="183"/>
        <v>835</v>
      </c>
      <c r="B838" s="23">
        <f t="shared" si="193"/>
        <v>124.60097344748164</v>
      </c>
      <c r="C838" s="13">
        <f t="shared" si="184"/>
        <v>70673</v>
      </c>
      <c r="D838" s="14">
        <f t="shared" si="185"/>
        <v>-1205232.4264392694</v>
      </c>
      <c r="E838" s="15">
        <f t="shared" si="186"/>
        <v>0</v>
      </c>
      <c r="F838" s="15">
        <f t="shared" si="187"/>
        <v>0</v>
      </c>
      <c r="G838" s="15"/>
      <c r="H838" s="15">
        <f t="shared" si="188"/>
        <v>-1205232.4264392694</v>
      </c>
      <c r="I838" s="15">
        <f t="shared" si="194"/>
        <v>-3013.0810660981733</v>
      </c>
      <c r="J838" s="15">
        <f t="shared" si="189"/>
        <v>2192.6666666666665</v>
      </c>
      <c r="K838" s="15">
        <f t="shared" si="190"/>
        <v>0</v>
      </c>
      <c r="L838" s="15">
        <f t="shared" si="191"/>
        <v>500</v>
      </c>
      <c r="M838" s="15">
        <f t="shared" si="195"/>
        <v>4000</v>
      </c>
      <c r="N838" s="15">
        <f t="shared" si="192"/>
        <v>-1209552.8408387008</v>
      </c>
    </row>
    <row r="839" spans="1:14" x14ac:dyDescent="0.25">
      <c r="A839" s="12">
        <f t="shared" si="183"/>
        <v>836</v>
      </c>
      <c r="B839" s="23">
        <f t="shared" si="193"/>
        <v>124.68310807874495</v>
      </c>
      <c r="C839" s="13">
        <f t="shared" si="184"/>
        <v>70703</v>
      </c>
      <c r="D839" s="14">
        <f t="shared" si="185"/>
        <v>-1209552.8408387008</v>
      </c>
      <c r="E839" s="15">
        <f t="shared" si="186"/>
        <v>0</v>
      </c>
      <c r="F839" s="15">
        <f t="shared" si="187"/>
        <v>0</v>
      </c>
      <c r="G839" s="15"/>
      <c r="H839" s="15">
        <f t="shared" si="188"/>
        <v>-1209552.8408387008</v>
      </c>
      <c r="I839" s="15">
        <f t="shared" si="194"/>
        <v>-3023.8821020967516</v>
      </c>
      <c r="J839" s="15">
        <f t="shared" si="189"/>
        <v>2192.6666666666665</v>
      </c>
      <c r="K839" s="15">
        <f t="shared" si="190"/>
        <v>0</v>
      </c>
      <c r="L839" s="15">
        <f t="shared" si="191"/>
        <v>500</v>
      </c>
      <c r="M839" s="15">
        <f t="shared" si="195"/>
        <v>4000</v>
      </c>
      <c r="N839" s="15">
        <f t="shared" si="192"/>
        <v>-1213884.0562741307</v>
      </c>
    </row>
    <row r="840" spans="1:14" x14ac:dyDescent="0.25">
      <c r="A840" s="12">
        <f t="shared" ref="A840:A842" si="196">A839+1</f>
        <v>837</v>
      </c>
      <c r="B840" s="23">
        <f t="shared" si="193"/>
        <v>124.76798053105037</v>
      </c>
      <c r="C840" s="13">
        <f t="shared" ref="C840:C842" si="197">EDATE(C839,1)</f>
        <v>70734</v>
      </c>
      <c r="D840" s="14">
        <f t="shared" ref="D840:D842" si="198">N839</f>
        <v>-1213884.0562741307</v>
      </c>
      <c r="E840" s="15">
        <f t="shared" ref="E840:E842" si="199">IF($C840&lt;$Q$5,E839,0)</f>
        <v>0</v>
      </c>
      <c r="F840" s="15">
        <f t="shared" ref="F840:F842" si="200">IF($C840&lt;$Q$5,F839,0)</f>
        <v>0</v>
      </c>
      <c r="G840" s="15"/>
      <c r="H840" s="15">
        <f t="shared" ref="H840:H842" si="201">D840+E840+F840+G840</f>
        <v>-1213884.0562741307</v>
      </c>
      <c r="I840" s="15">
        <f t="shared" si="194"/>
        <v>-3034.7101406853267</v>
      </c>
      <c r="J840" s="15">
        <f t="shared" ref="J840:J842" si="202">IF(YEARFRAC($Q$4,C840,1)&gt;=66,($Q$6+$Q$7)*52/12,0)</f>
        <v>2192.6666666666665</v>
      </c>
      <c r="K840" s="15">
        <f t="shared" ref="K840:K842" si="203">IF(IFERROR(DATEDIF($Q$5,C840,"m"),99)&lt;=8,$Q$16*52/12,0)+IF(IFERROR(DATEDIF($Q$5,C840,"m"),99)&lt;=8,IF(MONTH(C840)&lt;=12,IF(YEAR(C840)=YEAR($Q$5),$Q$17,0)))</f>
        <v>0</v>
      </c>
      <c r="L840" s="15">
        <f t="shared" ref="L840:L842" si="204">IF(C840&gt;$Q$5,$Q$15,0)</f>
        <v>500</v>
      </c>
      <c r="M840" s="15">
        <f t="shared" si="195"/>
        <v>4000</v>
      </c>
      <c r="N840" s="15">
        <f t="shared" ref="N840:N842" si="205">H840+I840-M840+J840+L840+K840</f>
        <v>-1218226.0997481493</v>
      </c>
    </row>
    <row r="841" spans="1:14" x14ac:dyDescent="0.25">
      <c r="A841" s="12">
        <f t="shared" si="196"/>
        <v>838</v>
      </c>
      <c r="B841" s="23">
        <f t="shared" si="193"/>
        <v>124.85285298335579</v>
      </c>
      <c r="C841" s="13">
        <f t="shared" si="197"/>
        <v>70765</v>
      </c>
      <c r="D841" s="14">
        <f t="shared" si="198"/>
        <v>-1218226.0997481493</v>
      </c>
      <c r="E841" s="15">
        <f t="shared" si="199"/>
        <v>0</v>
      </c>
      <c r="F841" s="15">
        <f t="shared" si="200"/>
        <v>0</v>
      </c>
      <c r="G841" s="15"/>
      <c r="H841" s="15">
        <f t="shared" si="201"/>
        <v>-1218226.0997481493</v>
      </c>
      <c r="I841" s="15">
        <f t="shared" si="194"/>
        <v>-3045.5652493703728</v>
      </c>
      <c r="J841" s="15">
        <f t="shared" si="202"/>
        <v>2192.6666666666665</v>
      </c>
      <c r="K841" s="15">
        <f t="shared" si="203"/>
        <v>0</v>
      </c>
      <c r="L841" s="15">
        <f t="shared" si="204"/>
        <v>500</v>
      </c>
      <c r="M841" s="15">
        <f t="shared" si="195"/>
        <v>4000</v>
      </c>
      <c r="N841" s="15">
        <f t="shared" si="205"/>
        <v>-1222578.9983308529</v>
      </c>
    </row>
    <row r="842" spans="1:14" x14ac:dyDescent="0.25">
      <c r="A842" s="12">
        <f t="shared" si="196"/>
        <v>839</v>
      </c>
      <c r="B842" s="23">
        <f t="shared" si="193"/>
        <v>124.93498761461909</v>
      </c>
      <c r="C842" s="13">
        <f t="shared" si="197"/>
        <v>70795</v>
      </c>
      <c r="D842" s="14">
        <f t="shared" si="198"/>
        <v>-1222578.9983308529</v>
      </c>
      <c r="E842" s="15">
        <f t="shared" si="199"/>
        <v>0</v>
      </c>
      <c r="F842" s="15">
        <f t="shared" si="200"/>
        <v>0</v>
      </c>
      <c r="G842" s="15"/>
      <c r="H842" s="15">
        <f t="shared" si="201"/>
        <v>-1222578.9983308529</v>
      </c>
      <c r="I842" s="15">
        <f t="shared" si="194"/>
        <v>-3056.4474958271326</v>
      </c>
      <c r="J842" s="15">
        <f t="shared" si="202"/>
        <v>2192.6666666666665</v>
      </c>
      <c r="K842" s="15">
        <f t="shared" si="203"/>
        <v>0</v>
      </c>
      <c r="L842" s="15">
        <f t="shared" si="204"/>
        <v>500</v>
      </c>
      <c r="M842" s="15">
        <f t="shared" si="195"/>
        <v>4000</v>
      </c>
      <c r="N842" s="15">
        <f t="shared" si="205"/>
        <v>-1226942.7791600134</v>
      </c>
    </row>
  </sheetData>
  <mergeCells count="1">
    <mergeCell ref="P23:Q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j X N Y W R b 3 p s O m A A A A 9 w A A A B I A H A B D b 2 5 m a W c v U G F j a 2 F n Z S 5 4 b W w g o h g A K K A U A A A A A A A A A A A A A A A A A A A A A A A A A A A A h Y 9 B C s I w F E S v U r J v k k Y R K b 8 p 6 M K N B U E Q t y H G N t j + S p P a 3 s 2 F R / I K V r T q z u W 8 e Y u Z + / U G a V + V w c U 0 z t a Y k I h y E h j U 9 c F i n p D W H 8 M 5 S S V s l D 6 p 3 A S D j C 7 u 3 S E h h f f n m L G u 6 2 g 3 o X W T M 8 F 5 x P b Z e q s L U y n y k e 1 / O b T o v E J t i I T d a 4 w U N B I z K q Z c U A 5 s p J B Z / B p i G P x s f y A s 2 9 K 3 j Z E G w 9 U C 2 B i B v U / I B 1 B L A w Q U A A I A C A C N c 1 h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X N Y W S i K R 7 g O A A A A E Q A A A B M A H A B G b 3 J t d W x h c y 9 T Z W N 0 a W 9 u M S 5 t I K I Y A C i g F A A A A A A A A A A A A A A A A A A A A A A A A A A A A C t O T S 7 J z M 9 T C I b Q h t Y A U E s B A i 0 A F A A C A A g A j X N Y W R b 3 p s O m A A A A 9 w A A A B I A A A A A A A A A A A A A A A A A A A A A A E N v b m Z p Z y 9 Q Y W N r Y W d l L n h t b F B L A Q I t A B Q A A g A I A I 1 z W F k P y u m r p A A A A O k A A A A T A A A A A A A A A A A A A A A A A P I A A A B b Q 2 9 u d G V u d F 9 U e X B l c 1 0 u e G 1 s U E s B A i 0 A F A A C A A g A j X N Y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F 5 E u a I C n d I i u 5 x r X 4 v m M A A A A A A A g A A A A A A E G Y A A A A B A A A g A A A A b f L b F G H + o z N C q z 5 i D x e G q Z o 0 n 6 O D J d 6 C m + Q b 4 X V c x S 0 A A A A A D o A A A A A C A A A g A A A A Z C u P J U 9 N 7 P V 6 f r S V W K c a 5 U L W f 0 t q P 2 j h R A V l 3 n L T k C 1 Q A A A A k E p U X d o k O v v 9 n T a E u 9 B + E d Z D g k K 9 Z L X L G 4 Q e L l E H r e n P Z 6 h F D R V Q m X h 7 h f W x F 2 9 m I 7 4 h s o B 0 8 t L w 6 x e f i a B K C 2 k i c g G j N U U p O D K a G p V C R S B A A A A A m V I u r 5 T 3 w R q S j k i W Q s e h L P 7 b r B Q c 7 x u d C a m q v r R 3 h 1 u l b q L v n 3 P T f d G g G o Q i o P C 2 + Y s I u X i 5 2 W S f f I Q 6 t S a b J Q = = < / D a t a M a s h u p > 
</file>

<file path=customXml/itemProps1.xml><?xml version="1.0" encoding="utf-8"?>
<ds:datastoreItem xmlns:ds="http://schemas.openxmlformats.org/officeDocument/2006/customXml" ds:itemID="{F4662024-611B-45A7-8A40-699483DD0D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Jones</dc:creator>
  <cp:lastModifiedBy>Patrick Jones</cp:lastModifiedBy>
  <dcterms:created xsi:type="dcterms:W3CDTF">2024-10-24T13:20:58Z</dcterms:created>
  <dcterms:modified xsi:type="dcterms:W3CDTF">2024-11-26T22:04:19Z</dcterms:modified>
</cp:coreProperties>
</file>